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ON_PHEERATCHA\5.บัญชี-ทำเนียบ-รหัส 5 หลัก\บัญชีคำของบลงทุน\งบ 67\"/>
    </mc:Choice>
  </mc:AlternateContent>
  <bookViews>
    <workbookView xWindow="0" yWindow="0" windowWidth="28800" windowHeight="11835"/>
  </bookViews>
  <sheets>
    <sheet name="บัญชีก่อสร้างพร้อมใช้งาน" sheetId="3" r:id="rId1"/>
    <sheet name="บัญชีก่อสร้าง(ต้องคำนวณ)" sheetId="2" r:id="rId2"/>
  </sheets>
  <definedNames>
    <definedName name="_xlnm._FilterDatabase" localSheetId="1" hidden="1">'บัญชีก่อสร้าง(ต้องคำนวณ)'!$A$3:$Z$9</definedName>
    <definedName name="_xlnm._FilterDatabase" localSheetId="0" hidden="1">บัญชีก่อสร้างพร้อมใช้งาน!$A$4:$AY$115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5" i="3" l="1"/>
  <c r="J115" i="3"/>
  <c r="I115" i="3"/>
  <c r="K114" i="3"/>
  <c r="J114" i="3"/>
  <c r="I114" i="3"/>
  <c r="K113" i="3"/>
  <c r="J113" i="3"/>
  <c r="I113" i="3"/>
  <c r="K112" i="3"/>
  <c r="J112" i="3"/>
  <c r="I112" i="3"/>
  <c r="K111" i="3"/>
  <c r="J111" i="3"/>
  <c r="I111" i="3"/>
  <c r="K110" i="3"/>
  <c r="J110" i="3"/>
  <c r="I110" i="3"/>
  <c r="K109" i="3"/>
  <c r="J109" i="3"/>
  <c r="I109" i="3"/>
  <c r="K108" i="3"/>
  <c r="J108" i="3"/>
  <c r="I108" i="3"/>
  <c r="K107" i="3"/>
  <c r="J107" i="3"/>
  <c r="I107" i="3"/>
  <c r="K106" i="3"/>
  <c r="J106" i="3"/>
  <c r="I106" i="3"/>
  <c r="K105" i="3"/>
  <c r="J105" i="3"/>
  <c r="I105" i="3"/>
  <c r="K104" i="3"/>
  <c r="J104" i="3"/>
  <c r="I104" i="3"/>
  <c r="K103" i="3"/>
  <c r="J103" i="3"/>
  <c r="I103" i="3"/>
  <c r="K102" i="3"/>
  <c r="J102" i="3"/>
  <c r="I102" i="3"/>
  <c r="K101" i="3"/>
  <c r="J101" i="3"/>
  <c r="I101" i="3"/>
  <c r="K100" i="3"/>
  <c r="J100" i="3"/>
  <c r="I100" i="3"/>
  <c r="K99" i="3"/>
  <c r="J99" i="3"/>
  <c r="I99" i="3"/>
  <c r="K98" i="3"/>
  <c r="J98" i="3"/>
  <c r="I98" i="3"/>
  <c r="K97" i="3"/>
  <c r="J97" i="3"/>
  <c r="I97" i="3"/>
  <c r="K96" i="3"/>
  <c r="J96" i="3"/>
  <c r="I96" i="3"/>
  <c r="K95" i="3"/>
  <c r="J95" i="3"/>
  <c r="I95" i="3"/>
  <c r="K94" i="3"/>
  <c r="J94" i="3"/>
  <c r="I94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K84" i="3"/>
  <c r="J84" i="3"/>
  <c r="K83" i="3"/>
  <c r="J83" i="3"/>
  <c r="K82" i="3"/>
  <c r="J82" i="3"/>
  <c r="K81" i="3"/>
  <c r="J81" i="3"/>
  <c r="K80" i="3"/>
  <c r="J80" i="3"/>
  <c r="K79" i="3"/>
  <c r="J79" i="3"/>
  <c r="K78" i="3"/>
  <c r="J78" i="3"/>
  <c r="K77" i="3"/>
  <c r="J77" i="3"/>
  <c r="K76" i="3"/>
  <c r="J76" i="3"/>
  <c r="K75" i="3"/>
  <c r="J75" i="3"/>
  <c r="K74" i="3"/>
  <c r="J74" i="3"/>
  <c r="I74" i="3"/>
  <c r="K73" i="3"/>
  <c r="J73" i="3"/>
  <c r="I73" i="3"/>
  <c r="K71" i="3"/>
  <c r="J71" i="3"/>
  <c r="I71" i="3"/>
  <c r="K70" i="3"/>
  <c r="J70" i="3"/>
  <c r="I70" i="3"/>
  <c r="K69" i="3"/>
  <c r="J69" i="3"/>
  <c r="I69" i="3"/>
  <c r="K68" i="3"/>
  <c r="J68" i="3"/>
  <c r="I68" i="3"/>
  <c r="K59" i="3"/>
  <c r="J59" i="3"/>
  <c r="I59" i="3"/>
  <c r="K58" i="3"/>
  <c r="J58" i="3"/>
  <c r="I58" i="3"/>
  <c r="K57" i="3"/>
  <c r="J57" i="3"/>
  <c r="I57" i="3"/>
  <c r="K56" i="3"/>
  <c r="J56" i="3"/>
  <c r="I56" i="3"/>
  <c r="K55" i="3"/>
  <c r="J55" i="3"/>
  <c r="I55" i="3"/>
  <c r="K54" i="3"/>
  <c r="J54" i="3"/>
  <c r="I54" i="3"/>
  <c r="K53" i="3"/>
  <c r="J53" i="3"/>
  <c r="I53" i="3"/>
  <c r="K52" i="3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7" i="3"/>
  <c r="J47" i="3"/>
  <c r="I47" i="3"/>
  <c r="K46" i="3"/>
  <c r="J46" i="3"/>
  <c r="I46" i="3"/>
  <c r="K45" i="3"/>
  <c r="J45" i="3"/>
  <c r="I45" i="3"/>
  <c r="K44" i="3"/>
  <c r="J44" i="3"/>
  <c r="I44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8" i="3"/>
  <c r="J38" i="3"/>
  <c r="I38" i="3"/>
  <c r="K37" i="3"/>
  <c r="J37" i="3"/>
  <c r="I37" i="3"/>
  <c r="K36" i="3"/>
  <c r="J36" i="3"/>
  <c r="I36" i="3"/>
  <c r="K35" i="3"/>
  <c r="J35" i="3"/>
  <c r="I35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9" i="3"/>
  <c r="J29" i="3"/>
  <c r="I29" i="3"/>
  <c r="K28" i="3"/>
  <c r="J28" i="3"/>
  <c r="I28" i="3"/>
  <c r="K27" i="3"/>
  <c r="J27" i="3"/>
  <c r="I27" i="3"/>
  <c r="K26" i="3"/>
  <c r="J26" i="3"/>
  <c r="I26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20" i="3"/>
  <c r="J20" i="3"/>
  <c r="I20" i="3"/>
  <c r="K19" i="3"/>
  <c r="J19" i="3"/>
  <c r="I19" i="3"/>
  <c r="K18" i="3"/>
  <c r="J18" i="3"/>
  <c r="I18" i="3"/>
  <c r="K17" i="3"/>
  <c r="J17" i="3"/>
  <c r="I17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7" i="3"/>
  <c r="J7" i="3"/>
  <c r="I7" i="3"/>
  <c r="K6" i="3"/>
  <c r="J6" i="3"/>
  <c r="I6" i="3"/>
  <c r="K5" i="3"/>
  <c r="J5" i="3"/>
  <c r="I5" i="3"/>
</calcChain>
</file>

<file path=xl/sharedStrings.xml><?xml version="1.0" encoding="utf-8"?>
<sst xmlns="http://schemas.openxmlformats.org/spreadsheetml/2006/main" count="638" uniqueCount="197">
  <si>
    <t>บัญชีแสดงรายการแบบก่อสร้าง ปีพ.ศ. 2565 กองแบบแผนแนะนำพร้อมใช้</t>
  </si>
  <si>
    <t>ข้อมูลรอบ (VDEC2021-AUG2022).update 08/08/2565</t>
  </si>
  <si>
    <t>ลำดับ</t>
  </si>
  <si>
    <t>เลขที่แบบ</t>
  </si>
  <si>
    <t>ชื่อแบบ</t>
  </si>
  <si>
    <t>ชื่ออาคารแบบเต็ม</t>
  </si>
  <si>
    <t>รหัสประโยชน์ใช้สอย (Function CODE)</t>
  </si>
  <si>
    <t>จน.ชั้น</t>
  </si>
  <si>
    <t>ก.x ย.(ม.)</t>
  </si>
  <si>
    <t>พื้นที่ก่อสร้างแนะนำ (ม.)</t>
  </si>
  <si>
    <t>ประโยชน์ใช้สอย</t>
  </si>
  <si>
    <t>พท.(ตร.ม.)</t>
  </si>
  <si>
    <t>ระยะเวลาก่อสร้าง</t>
  </si>
  <si>
    <t>งวดงาน-งวดเงิน</t>
  </si>
  <si>
    <t>ราคาค่าก่อสร้างต่อหน่วย-บาท</t>
  </si>
  <si>
    <t>ราคาพื้นที่มีโครงสร้างต้านแผ่นดินไหว
(+3.5%)</t>
  </si>
  <si>
    <t>ปรับราคา 3 จังหวัดชายแดนภาคใต้
(+5%)</t>
  </si>
  <si>
    <t>เพิ่มค่าขนส่ง 
กรณีพื้นที่เกาะ
(+30%)</t>
  </si>
  <si>
    <t>ระดับ</t>
  </si>
  <si>
    <t>ประเภท</t>
  </si>
  <si>
    <t>ขนาด(เตียง)</t>
  </si>
  <si>
    <t>หมายเหตุ</t>
  </si>
  <si>
    <t>ประเภทหลัก</t>
  </si>
  <si>
    <t>code</t>
  </si>
  <si>
    <t>อ้างอิง</t>
  </si>
  <si>
    <t>งบประมาณ (ปี)</t>
  </si>
  <si>
    <t>หน่วยนับ</t>
  </si>
  <si>
    <t>นำเข้าโปรแกรม</t>
  </si>
  <si>
    <t>อาคารอุบัติเหตุ เป็นอาคาร คสล.2 ชั้น พื้นที่ใช้สอยประมาณ 2,020 ตารางเมตร</t>
  </si>
  <si>
    <t>อาคารผู้ป่วยนอก/อุบัติเหตุ-ฉุกเฉิน</t>
  </si>
  <si>
    <t>OPD</t>
  </si>
  <si>
    <t>กองแบบ (ปรับปรุง 8 ส.ค. 65)</t>
  </si>
  <si>
    <t>หลัง</t>
  </si>
  <si>
    <t>อาคารอุบัติเหตุและฉุกเฉิน 10 ชั้น เป็นอาคาร คสล.10 ชั้น และชั้นใต้ดิน พื้นที่ใช้สอยประมาณ 19,410 ตารางเมตร</t>
  </si>
  <si>
    <t>10+ชั้นใต้ดิน</t>
  </si>
  <si>
    <t>อาคารผู้ป่วยนอก 8 ชั้น เป็นอาคาร คสล.8 ชั้น และชั้นใต้ดิน พื้นที่ใช้สอยประมาณ 17,000 ตารางเมตร</t>
  </si>
  <si>
    <t>8+ชั้นใต้ดิน</t>
  </si>
  <si>
    <t>อาคารอุบัติเหตุและฉุกเฉิน เป็นอาคาร คสล.1 ชั้น พื้นที่ใช้สอยประมาณ 480 ตารางเมตร</t>
  </si>
  <si>
    <t>อาคารอุบัติเหตุ ผู้ป่วยหนัก ไตเทียมและผ่าตัด เป็นอาคาร คสล.3 ชั้น และชั้นใต้ดิน พื้นที่ใช้สอยประมาณ 8,505 ตารางเมตร</t>
  </si>
  <si>
    <t>3+ชั้นใต้ดิน</t>
  </si>
  <si>
    <t>อาคารผู้ป่วยนอก 5 ชั้น เป็นอาคาร คสล.5 ชั้น พื้นที่ใช้สอยประมาณ 9,796 ตารางเมตร</t>
  </si>
  <si>
    <t>อาคารผู้ป่วยนอก 3 ชั้น เป็นอาคาร คสล.3 ชั้น พื้นที่ใช้สอยประมาณ 2,919 ตารางเมตร</t>
  </si>
  <si>
    <t>อาคารอุบัติเหตุฉุกเฉิน เป็นอาคาร คสล.3 ชั้น พื้นที่ใช้สอยประมาณ 3,580 ตารางเมตร</t>
  </si>
  <si>
    <t>อาคารผู้ป่วยนอก 6 ชั้น เป็นอาคาร คสล.6 ชั้น พื้นที่ใช้สอยประมาณ 2,085 ตารางเมตร</t>
  </si>
  <si>
    <t>อาคารผู้ป่วยนอกและอำนวยการ 4 ชั้น (คลินิกผู้สูงอายุ) เป็นอาคาร คสล.4 ชั้น พื้นที่ใช้สอยประมาณ 8,592 ตารางเมตร</t>
  </si>
  <si>
    <t>11006+11025</t>
  </si>
  <si>
    <t>อาคารผู้ป่วยนอก (โรงพยาบาลชุมชน) และอาคารห้องเครื่องระบบไปป์ไลน์ เป็นอาคาร คสล.2 ชั้น พื้นที่ใช้สอยประมาณ 2,696 ตารางเมตร</t>
  </si>
  <si>
    <t>อาคารผู้ป่วยนอก อุบัติเหตุ และบำบัดรักษา 6 ชั้น เป็นอาคาร คสล.6 ชั้น พื้นที่ใช้สอยประมาณ 15,984 ตารางเมตร</t>
  </si>
  <si>
    <t>อาคารอุบัติเหตุ วินิจฉัย และบำบัดรักษา 6 ชั้น เป็นอาคาร คสล.6 ชั้น พื้นที่ใช้สอยประมาณ 14,137 ตารางเมตร</t>
  </si>
  <si>
    <t>8791/53</t>
  </si>
  <si>
    <t>อาคารคลอด พักผู้ป่วยใน 90 เตียง 4 ชั้น เป็นอาคาร คสล.4 ชั้น พื้นที่ใช้สอยประมาณ 2,902 ตารางเมตร</t>
  </si>
  <si>
    <t>อาคารวินิจฉัย/บำบัดรักษา</t>
  </si>
  <si>
    <t>TREATMENT</t>
  </si>
  <si>
    <t>อาคารบ้านคุณพุ่ม เพื่อการรักษา ฟื้นฟู และพัฒนาการเด็ก เป็นอาคาร คสล.6 ชั้น และชั้นใต้ดิน พื้นที่ใช้สอยประมาณ 16,680 ตารางเมตร</t>
  </si>
  <si>
    <t>6+ชั้นใต้ดิน</t>
  </si>
  <si>
    <t>อาคารชันสูตร-เอ๊กซ์เรย์ เป็นอาคาร คสล.1 ชั้น พื้นที่ใช้สอยประมาณ 654 ตารางเมตร</t>
  </si>
  <si>
    <t>อาคารสูติกรรม เป็นอาคาร คสล.1 ชั้น พื้นที่ใช้สอยประมาณ 424 ตารางเมตร</t>
  </si>
  <si>
    <t>อาคารห้องปฏิบัติการควบคุมโรค 3 ชั้น เป็นอาคาร คสล.3 ชั้น พื้นที่ใช้สอยประมาณ 1,404 ตารางเมตร</t>
  </si>
  <si>
    <t>อาคารเวชศาสตร์ฟื้นฟู 2 ชั้น (คลินิกผู้สูงอายุ) เป็นอาคาร คสล.2 ชั้น พื้นที่ใช้สอยประมาณ 3,888 ตารางเมตร</t>
  </si>
  <si>
    <t>อาคารผู้ป่วยหนักและผู้ป่วยใน 300 เตียง เป็นอาคาร คสล.8 ชั้น พื้นที่ใช้สอยประมาณ 13,087 ตารางเมตร</t>
  </si>
  <si>
    <t>อาคารวินิจฉัย LABORATORY &amp; X-RAY เป็นอาคาร คสล.2 ชั้น พื้นที่ใช้สอยประมาณ 2,322 ตารางเมตร</t>
  </si>
  <si>
    <t>อาคารวินิจฉัย/ บำบัดรักษา</t>
  </si>
  <si>
    <t>อาคารวินิจฉัยและบำบัดรักษา เป็นอาคาร คสล.4 ชั้น พื้นที่ใช้สอยประมาณ 6,771 ตารางเมตร</t>
  </si>
  <si>
    <t>อาคารผ่าตัด ผู้ป่วยหนักและผู้ป่วยใน เป็นอาคาร คสล.5 ชั้น พื้นที่ใช้สอยประมาณ 4,682 ตารางเมตร</t>
  </si>
  <si>
    <t>อาคารผู้ป่วยใน 10 ชั้น เป็นอาคาร คสล.10 ชั้น พื้นที่ใช้สอยประมาณ 10,255 ตารางเมตร</t>
  </si>
  <si>
    <t>อาคารผู้ป่วยใน</t>
  </si>
  <si>
    <t>WARD</t>
  </si>
  <si>
    <t>อาคารผู้ป่วยในโรงพยาบาลขนาด 60 เตียง (มาตรฐาน) เป็นอาคาร คสล.2 ชั้น พื้นที่ใช้สอยประมาณ 2,508 ตารางเมตร</t>
  </si>
  <si>
    <t>หอผู้ป่วยใน 5 ชั้น (จำนวน 114 เตียง) เป็นอาคาร คสล.5 ชั้น พื้นที่ใช้สอยประมาณ 4,797 ตารางเมตร</t>
  </si>
  <si>
    <t>หอผู้ป่วยใน 7 ชั้น (จำนวน 156 เตียง) เป็นอาคาร คสล.7 ชั้น พื้นที่ใช้สอยประมาณ 6,184 ตารางเมตร</t>
  </si>
  <si>
    <t>อาคารผู้ป่วยใน 30 เตียง เป็นอาคาร คสล.1 ชั้น พื้นที่ใช้สอยประมาณ 936 ตารางเมตร</t>
  </si>
  <si>
    <t>9668-58</t>
  </si>
  <si>
    <t>อาคารผู้ป่วยพิเศษ เป็นอาคาร คสล.1 ชั้น พื้นที่ใช้สอยประมาณ 648 ตารางเมตร</t>
  </si>
  <si>
    <t>อาคารพัสดุ เป็นอาคาร คสล.2 ชั้น พื้นที่ใช้สอยประมาณ 576 ตารางเมตร</t>
  </si>
  <si>
    <t>อาคารสนับสนุนบริการ</t>
  </si>
  <si>
    <t>SUPPORT</t>
  </si>
  <si>
    <t>อาคารซักฟอกจ่ายกลาง เป็นอาคาร คสล.2 ชั้น พื้นที่ใช้สอยประมาณ 1,950 ตารางเมตร</t>
  </si>
  <si>
    <t>อาคารสนับสนุน (ซักฟอก/ จ่ายกลาง) เป็นอาคาร คสล.3 ชั้น พื้นที่ใช้สอยประมาณ 3,714 ตารางเมตร</t>
  </si>
  <si>
    <t>อาคารจ่ายกลาง เป็นอาคาร คสล.1 ชั้น พื้นที่ใช้สอยประมาณ 336 ตารางเมตร</t>
  </si>
  <si>
    <t>อาคารซักฟอก เป็นอาคาร คสล.1 ชั้น พื้นที่ใช้สอยประมาณ 225 ตารางเมตร</t>
  </si>
  <si>
    <t>อาคารโภชนาการ (โรงพยาบาลชุมชน) เป็นอาคาร คสล.1 ชั้น พื้นที่ใช้สอยประมาณ 327 ตารางเมตร</t>
  </si>
  <si>
    <t>อาคารตรวจและเก็บศพ เป็นอาคาร คสล.1 ชั้น พื้นที่ใช้สอยประมาณ 252 ตารางเมตร</t>
  </si>
  <si>
    <t>อาคารนิติเวชกรรม เป็นอาคาร คสล.4 ชั้น พื้นที่ใช้สอยประมาณ 3,390 ตารางเมตร</t>
  </si>
  <si>
    <t>อาคารสนับสนุนบริการ 8 ชั้น เป็นอาคาร คสล.8 ชั้น พื้นที่ใช้สอยประมาณ 7,296 ตารางเมตร</t>
  </si>
  <si>
    <t>อาคารสนับสนุนบริการ 5 ชั้น เป็นอาคาร คสล.5 ชั้น พื้นที่ใช้สอยประมาณ 7,487 ตารางเมตร</t>
  </si>
  <si>
    <t>อาคารพักขยะ (ขนาดเล็ก) เป็นอาคาร คสล.1 ชั้น พื้นที่ใช้สอยประมาณ 100 ตารางเมตร</t>
  </si>
  <si>
    <t>อาคารพักขยะ (ขนาดใหญ่) เป็นอาคาร คสล.1 ชั้น พื้นที่ใช้สอยประมาณ 207 ตารางเมตร</t>
  </si>
  <si>
    <t>อาคารพักเจ้าหน้าที่ เป็นอาคาร คสล.6 ชั้น พื้นที่ใช้สอยประมาณ 2,236 ตารางเมตร</t>
  </si>
  <si>
    <t>-</t>
  </si>
  <si>
    <t>อาคารพักอาศัย</t>
  </si>
  <si>
    <t>RESIDENT</t>
  </si>
  <si>
    <t>หอพักนักศึกษาแพทย์และอาจารย์ เป็นอาคาร คสล.7 ชั้น พื้นที่ใช้สอยประมาณ 4,644 ตารางเมตร</t>
  </si>
  <si>
    <t>อาคารพักเจ้าหน้าที่ 96 ห้อง เป็นอาคาร คสล.7 ชั้น พื้นที่ใช้สอยประมาณ 3,908 ตารางเมตร</t>
  </si>
  <si>
    <t>บ้านพักข้าราชการระดับปฏิบัติงาน (บ้านแฝด) เป็นอาคาร คสล.2 ชั้น พื้นที่ใช้สอยประมาณ 130 ตารางเมตร</t>
  </si>
  <si>
    <t>บ้านพักข้าราชการระดับชำนาญงาน/ ปฏิบัติการ/ อาวุโส/ ชำนาญการ เป็นอาคาร คสล.2 ชั้น พื้นที่ใช้สอยประมาณ 80 ตารางเมตร</t>
  </si>
  <si>
    <t>บ้านพักข้าราชการระดับอำนวยการต้น/ ชำนาญการพิเศษ เป็นอาคาร คสล.2 ชั้น พื้นที่ใช้สอยประมาณ 100 ตารางเมตร</t>
  </si>
  <si>
    <t>ห้องชุดครอบครัว 24 ครอบครัว เป็นอาคาร คสล.3 ชั้น พื้นที่ใช้สอยประมาณ 819 ตารางเมตร</t>
  </si>
  <si>
    <t>บ้านพักข้าราชการ อำนวยการระดับสูง เป็นอาคาร คสล.2 ชั้น พื้นที่ใช้สอยประมาณ 165 ตารางเมตร</t>
  </si>
  <si>
    <t>อาคารพักแพทย์ 24 ยูนิต เป็นอาคาร คสล.4 ชั้น พื้นที่ใช้สอยประมาณ 1,788 ตารางเมตร</t>
  </si>
  <si>
    <t>อาคารพักแพทย์ 40 ยูนิต เป็นอาคาร คสล.6 ชั้น พื้นที่ใช้สอยประมาณ 2,702 ตารางเมตร</t>
  </si>
  <si>
    <t>อาคารพักเจ้าหน้าที่ 4 ชั้น เป็นอาคาร คสล.4 ชั้น พื้นที่ใช้สอยประมาณ 1,724 ตารางเมตร</t>
  </si>
  <si>
    <t>ถนน คสล.(ไม่รวมไหล่ทางและรางระบายน้ำ)</t>
  </si>
  <si>
    <t>J</t>
  </si>
  <si>
    <t>ถนน คสล. กว้างช่วงละ 20 เมตร</t>
  </si>
  <si>
    <t>ต้องคำนวนระยะพื้นที่ให้แล้วเสร็จก่อนการเสนอคำขอ</t>
  </si>
  <si>
    <t>อาคารและสิ่งก่อสร้างอื่นๆ</t>
  </si>
  <si>
    <t>อื่นๆ</t>
  </si>
  <si>
    <t>รายการ</t>
  </si>
  <si>
    <t>ต้องคำนวณเอง</t>
  </si>
  <si>
    <t>ถนน คสล.(ไม่รวมไหล่ทางและมีรางระบายน้ำ)</t>
  </si>
  <si>
    <t>ถนน คสล.(รวมไหล่ทางและรางระบายน้ำ)</t>
  </si>
  <si>
    <t>2694/ก</t>
  </si>
  <si>
    <t>ทางเชื่อมทั่วไป</t>
  </si>
  <si>
    <t>เป็นทางสัญจรเชื่อมต่อพื้นที่ใช้สอยระหว่างอาคาร กว้าง 2.50 เมตร หลังคา คสล.(SLAB)</t>
  </si>
  <si>
    <t>3882/2526</t>
  </si>
  <si>
    <t>รั้วคอนกรีตบล๊อค</t>
  </si>
  <si>
    <t>รั้วคอนกรีตบล๊อค สูง 2.15 เมตร กว้างช่วงละ 2.80 เมตร</t>
  </si>
  <si>
    <t>รั้วตาข่ายถัก</t>
  </si>
  <si>
    <t>รั้วตาข่ายลวดถัก กว้างช่วงละ 3 เมตร สูง 1.80 เมตร, ประตูรั้วตาข่ายลวดถักโครงเหล็กกว้าง 5 เมตร, รั้ว คสล. ติดป้าย กว้าง 4 เมตร สูง 1.80 เมตร</t>
  </si>
  <si>
    <t>เสาธงสูง 12 เมตร</t>
  </si>
  <si>
    <t>7427/35</t>
  </si>
  <si>
    <t>เสาธงสูง 20 เมตร</t>
  </si>
  <si>
    <t>อาคารสำนักงานสาธารณสุขจังหวัด เป็นอาคาร คสล.3 ชั้น พื้นที่ใช้สอยประมาณ 2,426 ตารางเมตร</t>
  </si>
  <si>
    <t>ทางเดินเชื่อม</t>
  </si>
  <si>
    <t>อาคารโรงซ่อมบำรุงพัสดุ เป็นอาคาร คสล.2 ชั้น พื้นที่ใช้สอยประมาณ 450 ตารางเมตร</t>
  </si>
  <si>
    <t>อาคารสำนักงานสาธารณสุขจังหวัด เป็นอาคาร คสล.4 ชั้น พื้นที่ใช้สอยประมาณ 2,710 ตารางเมตร</t>
  </si>
  <si>
    <t>โรงจอดรถ 20 คัน</t>
  </si>
  <si>
    <t>อาคารจอดรถ 5 ชั้น+ระบบบำบัดน้ำเสีย ขนาด 1,000 ลูกบาศก์เมตร/วัน เป็นอาคาร คสล.5 ชั้น พื้นที่ใช้สอยประมาณ 7,326 ตารางเมตร</t>
  </si>
  <si>
    <t>10965/A</t>
  </si>
  <si>
    <t>อาคารจอดรถ 8 ชั้น+ระบบบำบัดน้ำเสีย ขนาด 600 ลูกบาศก์เมตร/วัน เป็นอาคาร คสล.8 ชั้น พื้นที่ใช้สอยประมาณ 11,964 ตารางเมตร</t>
  </si>
  <si>
    <t>เอกสารเลขที่ ก.30/มี.ค./63</t>
  </si>
  <si>
    <t>แบบปรับปรุงหอผู้ป่วย เพื่อรองรับผู้ติดเชื้อ Covid-19 หอผู้ป่วยสามัญ ชนิดมีระบบกรองอากาศ</t>
  </si>
  <si>
    <t>เอกสารเลขที่ ก.31/มี.ค./63</t>
  </si>
  <si>
    <t>แบบปรับปรุงหอผู้ป่วย เพื่อรองรับผู้ติดเชื้อ Covid-19 หอผู้ป่วยพิเศษ ชนิดมีระบบกรองอากาศ</t>
  </si>
  <si>
    <t>เอกสารเลขที่ ก.32/มี.ค./63</t>
  </si>
  <si>
    <t>แบบปรับปรุงหอผู้ป่วย เพื่อรองรับผู้ติดเชื้อ Covid-19 หอผู้ป่วยสามัญ ชนิดมีระบบดูดอากาศและกรองอากาศ</t>
  </si>
  <si>
    <t>เอกสารเลขที่ ก.33/มี.ค./63</t>
  </si>
  <si>
    <t>แบบปรับปรุงหอผู้ป่วย เพื่อรองรับผู้ติดเชื้อ Covid-19 หอผู้ป่วยสามัญ ชนิดมีระบบเติมอากาศและกรองอากาศ</t>
  </si>
  <si>
    <t>เอกสารเลขที่ ก.34/มี.ค./63</t>
  </si>
  <si>
    <t>เอกสารเลขที่ ก.35/มี.ค./63</t>
  </si>
  <si>
    <t>แบบปรับปรุงหอผู้ป่วย เพื่อรองรับผู้ติดเชื้อ Covid-19 หอผู้ป่วยพิเศษ ชนิดห้องแยกการติดเชื้อทางอากาศ (AIIR)</t>
  </si>
  <si>
    <t>เอกสารเลขที่ ก.36/มี.ค./63</t>
  </si>
  <si>
    <t>แบบปรับปรุงหอผู้ป่วย เพื่อรองรับผู้ติดเชื้อ Covid-19 หอผู้ป่วยพิเศษ ชนิดห้องแยกโรคที่แพร่กระจายการติดเชื้อทางอากาศแบบประยุกต์ (Modified AIIR)</t>
  </si>
  <si>
    <t>เอกสารเลขที่ ก.40/เม.ย./63</t>
  </si>
  <si>
    <t>เอกสารเลขที่ ก.41/เม.ย./63</t>
  </si>
  <si>
    <t>เอกสารเลขที่ ก.42/เม.ย./63</t>
  </si>
  <si>
    <t>แบบปรับปรุงหอผู้ป่วย เพื่อรองรับผู้ติดเชื้อ Covid-19 หอผู้ป่วยหนัก (ICU) ชนิดมีระบบเติมอากาศและกรองอากาศ</t>
  </si>
  <si>
    <t>เอกสารเลขที่ ก.43/เม.ย./63</t>
  </si>
  <si>
    <t>แบบปรับปรุงหอผู้ป่วย เพื่อรองรับผู้ติดเชื้อ Covid-19 หอผู้ป่วยพิเศษ ชนิดห้องแยกการติดเชื้อทางอากาศ (AIIR) มีห้องน้ำด้านหน้า</t>
  </si>
  <si>
    <t>เอกสารเลขที่ ก.44/เม.ย./63</t>
  </si>
  <si>
    <t>แบบปรับปรุงระบบปรับอากาศและระบายอากาศห้องทันตกรรมเพื่อรองรับผู้ติดเชื้อ Covid-19</t>
  </si>
  <si>
    <t>เอกสารเลขที่ ก.45/เม.ย./63</t>
  </si>
  <si>
    <t>แบบปรับปรุงระบบปรับอากาศและระบายอากาศห้องทันตกรรมทั่วไป</t>
  </si>
  <si>
    <t>เอกสารเลขที่ ก.113/ส.ค../63</t>
  </si>
  <si>
    <t>แบบ/รายการปรับปรุงห้องผ่าตัดรูปแบบใหม่ (OR-New Normal) ห้องผ่าตัดความดันลบ แบบที่ 1 (แบบมี Ante Rm. 1 ห้อง)</t>
  </si>
  <si>
    <t>เอกสารเลขที่ ก.114/ส.ค../63</t>
  </si>
  <si>
    <t>แบบ/รายการปรับปรุงห้องผ่าตัดรูปแบบใหม่ (OR-New Normal) ห้องผ่าตัดความดันลบ แบบที่ 2 (แบบมี Ante Rm. 2 ห้อง)</t>
  </si>
  <si>
    <t>แบบ/รายการปรับปรุงแผนกอุบัติเหตุ-ฉุกเฉินรูปแบบใหม่ (ER-New Normal) ห้องแยกโรคความดันลบ โรงพยาบาลศูนย์</t>
  </si>
  <si>
    <t>แบบ/รายการปรับปรุงแผนกอุบัติเหตุ-ฉุกเฉินรูปแบบใหม่ (ER-New Normal) ห้องแยกโรคความดันลบ โรงพยาบาลทั่วไป</t>
  </si>
  <si>
    <t>ทางเดินเชื่อม 3 ชั้น</t>
  </si>
  <si>
    <t>J2</t>
  </si>
  <si>
    <t>โรงจอดรถ 10 คัน</t>
  </si>
  <si>
    <t>อาคารห้องเครื่องงานระบบ (เครื่องกำเนิดไฟฟ้า 100-450 KVA) เป็นอาคาร คสล.1 ชั้น พื้นที่ใช้สอยประมาณ 144 ตารางเมตร</t>
  </si>
  <si>
    <t>อาคารห้องเครื่องงานระบบ (เครื่องกำเนิดไฟฟ้า 600-800 KVA) เป็นอาคาร คสล.1 ชั้น พื้นที่ใช้สอยประมาณ 238 ตารางเมตร</t>
  </si>
  <si>
    <t>10808+ข 142/ก.ย./50</t>
  </si>
  <si>
    <t>อาคารศาลาพักญาติ แบบ A เป็นอาคาร คสล.1 ชั้น พื้นที่ใช้สอยประมาณ 128 ตารางเมตร</t>
  </si>
  <si>
    <t>10809+ข 142/ก.ย./50</t>
  </si>
  <si>
    <t>อาคารศาลาพักญาติ แบบ B เป็นอาคาร คสล.1 ชั้น พื้นที่ใช้สอยประมาณ 96 ตารางเมตร</t>
  </si>
  <si>
    <t>อาคารเอนกประสงค์ เป็นอาคาร คสล.3 ชั้น พื้นที่ใช้สอยประมาณ 2,569 ตารางเมตร</t>
  </si>
  <si>
    <t>สถานีอนามัยชั้นเดียว เป็นอาคาร คสล.1 ชั้น พื้นที่ใช้สอยประมาณ 170 ตารางเมตร</t>
  </si>
  <si>
    <t>อาคารหน่วยบริการระดับปฐมภูมิ</t>
  </si>
  <si>
    <t>ปฐมภูมิ</t>
  </si>
  <si>
    <t>อาคารส่งเสริมสุขภาพและเอนกประสงค์ (แบบจิตเวชและยาเสพติด) เป็นอาคาร คสล.2 ชั้น พื้นที่ใช้สอยประมาณ 855 ตารางเมตร</t>
  </si>
  <si>
    <t>อาคารส่งเสริมสุขภาพและเอนกประสงค์ (แบบแพทย์แผนไทย-จิตเวชและยาเสพติด) เป็นอาคาร คสล.2 ชั้น พื้นที่ใช้สอยประมาณ 773 ตารางเมตร</t>
  </si>
  <si>
    <t>อาคารศูนย์สุขภาพชุมชน เป็นอาคาร คสล.1 ชั้น พื้นที่ใช้สอยประมาณ 743 ตารางเมตร</t>
  </si>
  <si>
    <t>อาคารโรงพยาบาลส่งเสริมสุขภาพตำบล เป็นอาคาร คสล.3 ชั้น พื้นที่ใช้สอยประมาณ 652 ตารางเมตร</t>
  </si>
  <si>
    <t>อาคารสถานบริการสาธารณสุขชุมชน (ชายแดน)-แบบ ก เป็นอาคาร คสล.1 ชั้น พื้นที่ใช้สอยประมาณ 72 ตารางเมตร</t>
  </si>
  <si>
    <t>อาคารสถานบริการสาธารณสุขชุมชน (ชายแดน)-แบบ ข เป็นอาคาร คสล.1 ชั้น พื้นที่ใช้สอยประมาณ 72 ตารางเมตร</t>
  </si>
  <si>
    <t>อาคารศูนย์สุขภาพชุมชนเมือง 4 ชั้น เป็นอาคาร คสล.4 ชั้น พื้นที่ใช้สอยประมาณ 2,170 ตารางเมตร</t>
  </si>
  <si>
    <t>อาคารส่งเสริมสุขภาพและกายภาพบำบัด เป็นอาคาร คสล.2 ชั้น พื้นที่ใช้สอยประมาณ 1,000 ตารางเมตร</t>
  </si>
  <si>
    <t>อาคารสุขศาลาพระราชทาน เป็นอาคาร คสล.1 ชั้น พื้นที่ใช้สอยประมาณ 80 ตารางเมตร</t>
  </si>
  <si>
    <t>อาคารศูนย์สุขภาพองค์รวม เป็นอาคาร คสล.2 ชั้น พื้นที่ใช้สอยประมาณ 2,952 ตารางเมตร</t>
  </si>
  <si>
    <t>อาคารฟื้นฟูสภาพ (ระดับปฐมภูมิ) เป็นอาคาร คสล.1 ชั้น พื้นที่ใช้สอยประมาณ 240 ตารางเมตร</t>
  </si>
  <si>
    <t>อาคารเอนกประสงค์ 2 ชั้น (ระดับปฐมภูมิ) เป็นอาคาร คสล.2 ชั้น พื้นที่ใช้สอยประมาณ 520 ตารางเมตร</t>
  </si>
  <si>
    <t>อาคารศูนย์สุขภาพชุมชนเมือง 3 ชั้น เป็นอาคาร คสล.3 ชั้น พื้นที่ใช้สอยประมาณ 1,653 ตารางเมตร</t>
  </si>
  <si>
    <t>บัญชีแสดงรายการแบบก่อสร้าง ปีพ.ศ. 2565</t>
  </si>
  <si>
    <t>แบบที่ต้องคำนวณก่อนยื่นคำของบลงทุน</t>
  </si>
  <si>
    <t xml:space="preserve">ต้องคำนวนระยะพื้นที่ให้แล้วเสร็จก่อนการเสนอคำขอ
ราคาบาท/เมตร </t>
  </si>
  <si>
    <t>อาคารคนไข้พิเศษ 24 เตียง เป็นอาคาร คสล.2 ชั้น พื้นที่ใช้สอยประมาณ 1,686 ตารางเมตร</t>
  </si>
  <si>
    <t>อาคารตรวจรักษาและส่งเสริมสุขสภาพ เป็นอาคาร คสล.1 ชั้น พื้นที่ใช้สอยประมาณ 514 ตารางเมตร</t>
  </si>
  <si>
    <t>อาคารผู้ป่วยนอก โรงพยาบาลส่งเสริมสุขภาพ แพทย์แผนไทยและแพทย์ทางเลือก เป็นอาคาร คสล.2 ชั้น พื้นที่ใช้สอยประมาณ 1,410 ตารางเมตร</t>
  </si>
  <si>
    <t>เอกสารเลขที่ ก.115/ส.ค../64</t>
  </si>
  <si>
    <t>เอกสารเลขที่ ก.114/ส.ค../65</t>
  </si>
  <si>
    <t>คลินิกโรคระบบทางเดินหายใจ (ARI CLINIC)</t>
  </si>
  <si>
    <t>อาคารผู้ป่วยในจิตเวชและยาเสพติด เป็นอาคาร คสล.6 ชั้น พื้นที่ใช้สอยประมาณ 5,410 ตารางเมตร</t>
  </si>
  <si>
    <t>อาคารที่ทำการสาธารณสุขอำเภอ เป็นอาคาร คสล.2 ชั้น พื้นที่ใช้สอยประมาณ 285 ตารางเมตร</t>
  </si>
  <si>
    <t>8732/56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</si>
</sst>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"/>
    <numFmt numFmtId="188" formatCode="_-* #,##0_-;\-* #,##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22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color rgb="FF000000"/>
      <name val="TH SarabunPSK"/>
      <family val="2"/>
    </font>
    <font>
      <sz val="22"/>
      <color theme="1"/>
      <name val="TH SarabunPSK"/>
      <family val="2"/>
    </font>
    <font>
      <sz val="22"/>
      <color rgb="FF000000"/>
      <name val="TH SarabunPSK"/>
      <family val="2"/>
    </font>
    <font>
      <sz val="26"/>
      <color rgb="FF000000"/>
      <name val="Tahoma"/>
      <family val="2"/>
    </font>
    <font>
      <b/>
      <sz val="22"/>
      <color rgb="FF000000"/>
      <name val="TH SarabunPSK"/>
      <family val="2"/>
    </font>
    <font>
      <b/>
      <sz val="16"/>
      <color theme="1"/>
      <name val="Cordia New"/>
      <family val="2"/>
    </font>
  </fonts>
  <fills count="6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3" borderId="4" xfId="0" applyFont="1" applyFill="1" applyBorder="1" applyAlignment="1">
      <alignment horizontal="center" vertical="top" wrapText="1"/>
    </xf>
    <xf numFmtId="187" fontId="5" fillId="2" borderId="4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left" vertical="top" wrapText="1"/>
    </xf>
    <xf numFmtId="187" fontId="4" fillId="0" borderId="4" xfId="0" applyNumberFormat="1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right" vertical="top" wrapText="1"/>
    </xf>
    <xf numFmtId="188" fontId="4" fillId="0" borderId="4" xfId="1" applyNumberFormat="1" applyFont="1" applyFill="1" applyBorder="1" applyAlignment="1">
      <alignment horizontal="left" vertical="top" wrapText="1"/>
    </xf>
    <xf numFmtId="187" fontId="4" fillId="0" borderId="4" xfId="0" applyNumberFormat="1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right" vertical="top" wrapText="1"/>
    </xf>
    <xf numFmtId="188" fontId="3" fillId="0" borderId="4" xfId="1" applyNumberFormat="1" applyFont="1" applyFill="1" applyBorder="1" applyAlignment="1">
      <alignment horizontal="left" vertical="top" wrapText="1"/>
    </xf>
    <xf numFmtId="188" fontId="7" fillId="0" borderId="4" xfId="1" applyNumberFormat="1" applyFont="1" applyFill="1" applyBorder="1" applyAlignment="1">
      <alignment horizontal="left" vertical="top" wrapText="1"/>
    </xf>
    <xf numFmtId="187" fontId="7" fillId="0" borderId="4" xfId="0" applyNumberFormat="1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horizontal="left"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187" fontId="3" fillId="0" borderId="4" xfId="0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horizontal="left" vertical="top" wrapText="1"/>
    </xf>
    <xf numFmtId="188" fontId="3" fillId="0" borderId="4" xfId="1" applyNumberFormat="1" applyFont="1" applyFill="1" applyBorder="1" applyAlignment="1">
      <alignment horizontal="right" vertical="top" wrapText="1"/>
    </xf>
    <xf numFmtId="0" fontId="3" fillId="0" borderId="4" xfId="0" applyNumberFormat="1" applyFont="1" applyFill="1" applyBorder="1" applyAlignment="1">
      <alignment horizontal="left" vertical="top" wrapText="1"/>
    </xf>
    <xf numFmtId="0" fontId="8" fillId="0" borderId="0" xfId="0" applyFont="1"/>
    <xf numFmtId="0" fontId="9" fillId="0" borderId="0" xfId="0" applyFont="1" applyFill="1" applyAlignment="1"/>
    <xf numFmtId="0" fontId="10" fillId="0" borderId="0" xfId="0" applyFont="1" applyFill="1" applyAlignment="1"/>
    <xf numFmtId="0" fontId="11" fillId="4" borderId="0" xfId="0" applyFont="1" applyFill="1" applyAlignment="1"/>
    <xf numFmtId="187" fontId="5" fillId="2" borderId="1" xfId="0" applyNumberFormat="1" applyFont="1" applyFill="1" applyBorder="1" applyAlignment="1">
      <alignment horizontal="center" vertical="top" wrapText="1"/>
    </xf>
    <xf numFmtId="187" fontId="5" fillId="2" borderId="2" xfId="0" applyNumberFormat="1" applyFont="1" applyFill="1" applyBorder="1" applyAlignment="1">
      <alignment horizontal="center" vertical="top" wrapText="1"/>
    </xf>
    <xf numFmtId="187" fontId="5" fillId="2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/>
    <xf numFmtId="0" fontId="0" fillId="0" borderId="0" xfId="0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3" fontId="4" fillId="0" borderId="4" xfId="1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top" wrapText="1"/>
    </xf>
    <xf numFmtId="43" fontId="3" fillId="0" borderId="4" xfId="1" applyFont="1" applyFill="1" applyBorder="1" applyAlignment="1">
      <alignment horizontal="right" vertical="top" wrapText="1"/>
    </xf>
    <xf numFmtId="43" fontId="4" fillId="0" borderId="4" xfId="1" applyFont="1" applyFill="1" applyBorder="1" applyAlignment="1">
      <alignment horizontal="left" vertical="top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15"/>
  <sheetViews>
    <sheetView tabSelected="1" zoomScaleNormal="100" workbookViewId="0">
      <pane xSplit="2" ySplit="4" topLeftCell="C5" activePane="bottomRight" state="frozen"/>
      <selection activeCell="O75" sqref="O75"/>
      <selection pane="topRight" activeCell="O75" sqref="O75"/>
      <selection pane="bottomLeft" activeCell="O75" sqref="O75"/>
      <selection pane="bottomRight" activeCell="A3" sqref="A3:XFD3"/>
    </sheetView>
  </sheetViews>
  <sheetFormatPr defaultRowHeight="14.25" x14ac:dyDescent="0.2"/>
  <cols>
    <col min="1" max="1" width="6" customWidth="1"/>
    <col min="2" max="2" width="13" customWidth="1"/>
    <col min="3" max="3" width="52.75" customWidth="1"/>
    <col min="4" max="4" width="11.75" customWidth="1"/>
    <col min="5" max="5" width="9.875" customWidth="1"/>
    <col min="6" max="6" width="11" customWidth="1"/>
    <col min="7" max="7" width="8.625" customWidth="1"/>
    <col min="8" max="8" width="15" customWidth="1"/>
    <col min="9" max="11" width="12.5" customWidth="1"/>
    <col min="12" max="12" width="18.5" customWidth="1"/>
    <col min="13" max="13" width="12.125" customWidth="1"/>
    <col min="14" max="15" width="13.875" customWidth="1"/>
    <col min="17" max="19" width="9" style="38"/>
    <col min="20" max="20" width="64.75" style="38" customWidth="1"/>
    <col min="21" max="21" width="34.75" style="38" customWidth="1"/>
    <col min="22" max="25" width="9" style="38" customWidth="1"/>
    <col min="26" max="26" width="32.25" style="38" customWidth="1"/>
    <col min="27" max="28" width="9" style="38" customWidth="1"/>
    <col min="29" max="29" width="24.5" style="38" customWidth="1"/>
    <col min="30" max="32" width="9" style="38" customWidth="1"/>
    <col min="33" max="33" width="78.25" style="38" customWidth="1"/>
    <col min="34" max="34" width="9" style="38" customWidth="1"/>
    <col min="35" max="36" width="9" style="38"/>
    <col min="37" max="42" width="9" style="38" customWidth="1"/>
    <col min="43" max="51" width="9" style="38"/>
  </cols>
  <sheetData>
    <row r="1" spans="1:51" ht="33" x14ac:dyDescent="0.2">
      <c r="B1" s="1" t="s">
        <v>0</v>
      </c>
    </row>
    <row r="2" spans="1:51" ht="34.15" customHeight="1" x14ac:dyDescent="0.2">
      <c r="B2" s="2" t="s">
        <v>1</v>
      </c>
      <c r="C2" s="3"/>
      <c r="D2" s="3"/>
      <c r="E2" s="3"/>
    </row>
    <row r="3" spans="1:51" ht="33" customHeight="1" x14ac:dyDescent="0.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51" ht="50.45" customHeight="1" x14ac:dyDescent="0.2">
      <c r="A4" s="4" t="s">
        <v>2</v>
      </c>
      <c r="B4" s="4" t="s">
        <v>3</v>
      </c>
      <c r="C4" s="4" t="s">
        <v>5</v>
      </c>
      <c r="D4" s="4" t="s">
        <v>7</v>
      </c>
      <c r="E4" s="4" t="s">
        <v>11</v>
      </c>
      <c r="F4" s="4" t="s">
        <v>12</v>
      </c>
      <c r="G4" s="4" t="s">
        <v>13</v>
      </c>
      <c r="H4" s="4" t="s">
        <v>14</v>
      </c>
      <c r="I4" s="5" t="s">
        <v>15</v>
      </c>
      <c r="J4" s="5" t="s">
        <v>16</v>
      </c>
      <c r="K4" s="5" t="s">
        <v>17</v>
      </c>
      <c r="L4" s="4" t="s">
        <v>22</v>
      </c>
      <c r="M4" s="4" t="s">
        <v>23</v>
      </c>
      <c r="N4" s="4" t="s">
        <v>25</v>
      </c>
      <c r="O4" s="4" t="s">
        <v>26</v>
      </c>
      <c r="S4" s="32"/>
      <c r="T4" s="32"/>
      <c r="U4" s="39"/>
      <c r="V4" s="33"/>
      <c r="W4" s="33"/>
      <c r="X4" s="33"/>
      <c r="Y4" s="33"/>
      <c r="Z4" s="33"/>
      <c r="AA4" s="33"/>
      <c r="AB4" s="33"/>
      <c r="AC4" s="33"/>
      <c r="AD4" s="33"/>
      <c r="AE4" s="32"/>
      <c r="AF4" s="33"/>
      <c r="AG4" s="33"/>
      <c r="AH4" s="33"/>
      <c r="AJ4" s="32"/>
      <c r="AK4" s="32"/>
      <c r="AL4" s="39"/>
      <c r="AM4" s="33"/>
      <c r="AN4" s="33"/>
      <c r="AO4" s="33"/>
      <c r="AP4" s="33"/>
      <c r="AQ4" s="33"/>
      <c r="AR4" s="33"/>
      <c r="AS4" s="33"/>
      <c r="AT4" s="33"/>
      <c r="AU4" s="33"/>
      <c r="AV4" s="32"/>
      <c r="AW4" s="33"/>
      <c r="AX4" s="33"/>
      <c r="AY4" s="33"/>
    </row>
    <row r="5" spans="1:51" ht="48" x14ac:dyDescent="0.2">
      <c r="A5" s="6">
        <v>1</v>
      </c>
      <c r="B5" s="6">
        <v>8728</v>
      </c>
      <c r="C5" s="6" t="s">
        <v>28</v>
      </c>
      <c r="D5" s="6">
        <v>2</v>
      </c>
      <c r="E5" s="7">
        <v>2020</v>
      </c>
      <c r="F5" s="7">
        <v>365</v>
      </c>
      <c r="G5" s="8">
        <v>9</v>
      </c>
      <c r="H5" s="9">
        <v>31062200</v>
      </c>
      <c r="I5" s="10">
        <f>ROUND(H5*1.035,-2)</f>
        <v>32149400</v>
      </c>
      <c r="J5" s="10">
        <f>ROUND(H5*1.05,-2)</f>
        <v>32615300</v>
      </c>
      <c r="K5" s="10">
        <f>ROUND(H5*1.3,-2)</f>
        <v>40380900</v>
      </c>
      <c r="L5" s="6" t="s">
        <v>29</v>
      </c>
      <c r="M5" s="6" t="s">
        <v>30</v>
      </c>
      <c r="N5" s="11">
        <v>2</v>
      </c>
      <c r="O5" s="6" t="s">
        <v>32</v>
      </c>
      <c r="Q5" s="34"/>
    </row>
    <row r="6" spans="1:51" ht="48" x14ac:dyDescent="0.2">
      <c r="A6" s="6">
        <v>2</v>
      </c>
      <c r="B6" s="6">
        <v>8908</v>
      </c>
      <c r="C6" s="6" t="s">
        <v>33</v>
      </c>
      <c r="D6" s="6" t="s">
        <v>34</v>
      </c>
      <c r="E6" s="12">
        <v>19410</v>
      </c>
      <c r="F6" s="7">
        <v>900</v>
      </c>
      <c r="G6" s="8">
        <v>20</v>
      </c>
      <c r="H6" s="9">
        <v>326145900</v>
      </c>
      <c r="I6" s="10">
        <f t="shared" ref="I6:I59" si="0">ROUND(H6*1.035,-2)</f>
        <v>337561000</v>
      </c>
      <c r="J6" s="10">
        <f t="shared" ref="J6:J59" si="1">ROUND(H6*1.05,-2)</f>
        <v>342453200</v>
      </c>
      <c r="K6" s="10">
        <f t="shared" ref="K6:K59" si="2">ROUND(H6*1.3,-2)</f>
        <v>423989700</v>
      </c>
      <c r="L6" s="6" t="s">
        <v>29</v>
      </c>
      <c r="M6" s="6" t="s">
        <v>30</v>
      </c>
      <c r="N6" s="11">
        <v>3</v>
      </c>
      <c r="O6" s="6" t="s">
        <v>32</v>
      </c>
      <c r="Q6" s="34"/>
    </row>
    <row r="7" spans="1:51" ht="48" x14ac:dyDescent="0.2">
      <c r="A7" s="6">
        <v>3</v>
      </c>
      <c r="B7" s="6">
        <v>10121</v>
      </c>
      <c r="C7" s="6" t="s">
        <v>35</v>
      </c>
      <c r="D7" s="6" t="s">
        <v>36</v>
      </c>
      <c r="E7" s="12">
        <v>17000</v>
      </c>
      <c r="F7" s="12">
        <v>1100</v>
      </c>
      <c r="G7" s="12">
        <v>30</v>
      </c>
      <c r="H7" s="13">
        <v>313133000</v>
      </c>
      <c r="I7" s="10">
        <f t="shared" si="0"/>
        <v>324092700</v>
      </c>
      <c r="J7" s="10">
        <f t="shared" si="1"/>
        <v>328789700</v>
      </c>
      <c r="K7" s="10">
        <f t="shared" si="2"/>
        <v>407072900</v>
      </c>
      <c r="L7" s="6" t="s">
        <v>29</v>
      </c>
      <c r="M7" s="6" t="s">
        <v>30</v>
      </c>
      <c r="N7" s="11">
        <v>3</v>
      </c>
      <c r="O7" s="6" t="s">
        <v>32</v>
      </c>
      <c r="Q7" s="34"/>
    </row>
    <row r="8" spans="1:51" ht="78" customHeight="1" x14ac:dyDescent="0.2">
      <c r="A8" s="6">
        <v>4</v>
      </c>
      <c r="B8" s="6">
        <v>10404</v>
      </c>
      <c r="C8" s="6" t="s">
        <v>37</v>
      </c>
      <c r="D8" s="6">
        <v>1</v>
      </c>
      <c r="E8" s="7">
        <v>480</v>
      </c>
      <c r="F8" s="7">
        <v>300</v>
      </c>
      <c r="G8" s="8">
        <v>8</v>
      </c>
      <c r="H8" s="9">
        <v>8648300</v>
      </c>
      <c r="I8" s="10">
        <f t="shared" si="0"/>
        <v>8951000</v>
      </c>
      <c r="J8" s="10">
        <f t="shared" si="1"/>
        <v>9080700</v>
      </c>
      <c r="K8" s="10">
        <f t="shared" si="2"/>
        <v>11242800</v>
      </c>
      <c r="L8" s="6" t="s">
        <v>29</v>
      </c>
      <c r="M8" s="6" t="s">
        <v>30</v>
      </c>
      <c r="N8" s="11">
        <v>1</v>
      </c>
      <c r="O8" s="6" t="s">
        <v>32</v>
      </c>
      <c r="Q8" s="34"/>
    </row>
    <row r="9" spans="1:51" ht="48" x14ac:dyDescent="0.2">
      <c r="A9" s="6">
        <v>5</v>
      </c>
      <c r="B9" s="6">
        <v>10530</v>
      </c>
      <c r="C9" s="6" t="s">
        <v>38</v>
      </c>
      <c r="D9" s="6" t="s">
        <v>39</v>
      </c>
      <c r="E9" s="12">
        <v>8505</v>
      </c>
      <c r="F9" s="12">
        <v>540</v>
      </c>
      <c r="G9" s="12">
        <v>14</v>
      </c>
      <c r="H9" s="14">
        <v>122147500</v>
      </c>
      <c r="I9" s="10">
        <f t="shared" si="0"/>
        <v>126422700</v>
      </c>
      <c r="J9" s="10">
        <f t="shared" si="1"/>
        <v>128254900</v>
      </c>
      <c r="K9" s="10">
        <f t="shared" si="2"/>
        <v>158791800</v>
      </c>
      <c r="L9" s="6" t="s">
        <v>29</v>
      </c>
      <c r="M9" s="6" t="s">
        <v>30</v>
      </c>
      <c r="N9" s="11">
        <v>2</v>
      </c>
      <c r="O9" s="6" t="s">
        <v>32</v>
      </c>
      <c r="Q9" s="34"/>
    </row>
    <row r="10" spans="1:51" ht="48" x14ac:dyDescent="0.2">
      <c r="A10" s="6">
        <v>6</v>
      </c>
      <c r="B10" s="6">
        <v>10943</v>
      </c>
      <c r="C10" s="6" t="s">
        <v>40</v>
      </c>
      <c r="D10" s="6">
        <v>5</v>
      </c>
      <c r="E10" s="7">
        <v>9796</v>
      </c>
      <c r="F10" s="7">
        <v>660</v>
      </c>
      <c r="G10" s="8">
        <v>16</v>
      </c>
      <c r="H10" s="14">
        <v>181232600</v>
      </c>
      <c r="I10" s="10">
        <f t="shared" si="0"/>
        <v>187575700</v>
      </c>
      <c r="J10" s="10">
        <f t="shared" si="1"/>
        <v>190294200</v>
      </c>
      <c r="K10" s="10">
        <f t="shared" si="2"/>
        <v>235602400</v>
      </c>
      <c r="L10" s="6" t="s">
        <v>29</v>
      </c>
      <c r="M10" s="6" t="s">
        <v>30</v>
      </c>
      <c r="N10" s="11">
        <v>2</v>
      </c>
      <c r="O10" s="6" t="s">
        <v>32</v>
      </c>
      <c r="Q10" s="34"/>
    </row>
    <row r="11" spans="1:51" ht="48" x14ac:dyDescent="0.2">
      <c r="A11" s="6">
        <v>7</v>
      </c>
      <c r="B11" s="6">
        <v>10946</v>
      </c>
      <c r="C11" s="6" t="s">
        <v>41</v>
      </c>
      <c r="D11" s="6">
        <v>3</v>
      </c>
      <c r="E11" s="7">
        <v>2919</v>
      </c>
      <c r="F11" s="7">
        <v>450</v>
      </c>
      <c r="G11" s="8">
        <v>10</v>
      </c>
      <c r="H11" s="14">
        <v>67020300</v>
      </c>
      <c r="I11" s="10">
        <f t="shared" si="0"/>
        <v>69366000</v>
      </c>
      <c r="J11" s="10">
        <f t="shared" si="1"/>
        <v>70371300</v>
      </c>
      <c r="K11" s="10">
        <f t="shared" si="2"/>
        <v>87126400</v>
      </c>
      <c r="L11" s="6" t="s">
        <v>29</v>
      </c>
      <c r="M11" s="6" t="s">
        <v>30</v>
      </c>
      <c r="N11" s="11">
        <v>2</v>
      </c>
      <c r="O11" s="6" t="s">
        <v>32</v>
      </c>
      <c r="Q11" s="34"/>
    </row>
    <row r="12" spans="1:51" ht="48" x14ac:dyDescent="0.2">
      <c r="A12" s="6">
        <v>8</v>
      </c>
      <c r="B12" s="6">
        <v>10954</v>
      </c>
      <c r="C12" s="6" t="s">
        <v>42</v>
      </c>
      <c r="D12" s="6">
        <v>3</v>
      </c>
      <c r="E12" s="15">
        <v>3580</v>
      </c>
      <c r="F12" s="15">
        <v>480</v>
      </c>
      <c r="G12" s="16">
        <v>14</v>
      </c>
      <c r="H12" s="14">
        <v>70400900</v>
      </c>
      <c r="I12" s="10">
        <f t="shared" si="0"/>
        <v>72864900</v>
      </c>
      <c r="J12" s="10">
        <f t="shared" si="1"/>
        <v>73920900</v>
      </c>
      <c r="K12" s="10">
        <f t="shared" si="2"/>
        <v>91521200</v>
      </c>
      <c r="L12" s="6" t="s">
        <v>29</v>
      </c>
      <c r="M12" s="6" t="s">
        <v>30</v>
      </c>
      <c r="N12" s="11">
        <v>2</v>
      </c>
      <c r="O12" s="6" t="s">
        <v>32</v>
      </c>
      <c r="Q12" s="34"/>
    </row>
    <row r="13" spans="1:51" ht="48" x14ac:dyDescent="0.2">
      <c r="A13" s="6">
        <v>9</v>
      </c>
      <c r="B13" s="6">
        <v>10976</v>
      </c>
      <c r="C13" s="6" t="s">
        <v>43</v>
      </c>
      <c r="D13" s="6">
        <v>6</v>
      </c>
      <c r="E13" s="15">
        <v>2085</v>
      </c>
      <c r="F13" s="15">
        <v>725</v>
      </c>
      <c r="G13" s="16">
        <v>16</v>
      </c>
      <c r="H13" s="14">
        <v>82579800</v>
      </c>
      <c r="I13" s="10">
        <f t="shared" si="0"/>
        <v>85470100</v>
      </c>
      <c r="J13" s="10">
        <f t="shared" si="1"/>
        <v>86708800</v>
      </c>
      <c r="K13" s="10">
        <f t="shared" si="2"/>
        <v>107353700</v>
      </c>
      <c r="L13" s="6" t="s">
        <v>29</v>
      </c>
      <c r="M13" s="6" t="s">
        <v>30</v>
      </c>
      <c r="N13" s="11">
        <v>3</v>
      </c>
      <c r="O13" s="6" t="s">
        <v>32</v>
      </c>
      <c r="Q13" s="34"/>
    </row>
    <row r="14" spans="1:51" ht="48" x14ac:dyDescent="0.2">
      <c r="A14" s="6">
        <v>10</v>
      </c>
      <c r="B14" s="6">
        <v>10984</v>
      </c>
      <c r="C14" s="6" t="s">
        <v>44</v>
      </c>
      <c r="D14" s="6">
        <v>4</v>
      </c>
      <c r="E14" s="12">
        <v>8592</v>
      </c>
      <c r="F14" s="15">
        <v>720</v>
      </c>
      <c r="G14" s="16">
        <v>18</v>
      </c>
      <c r="H14" s="14">
        <v>210317600</v>
      </c>
      <c r="I14" s="10">
        <f t="shared" si="0"/>
        <v>217678700</v>
      </c>
      <c r="J14" s="10">
        <f t="shared" si="1"/>
        <v>220833500</v>
      </c>
      <c r="K14" s="10">
        <f t="shared" si="2"/>
        <v>273412900</v>
      </c>
      <c r="L14" s="6" t="s">
        <v>29</v>
      </c>
      <c r="M14" s="6" t="s">
        <v>30</v>
      </c>
      <c r="N14" s="11">
        <v>2</v>
      </c>
      <c r="O14" s="6" t="s">
        <v>32</v>
      </c>
      <c r="Q14" s="34"/>
    </row>
    <row r="15" spans="1:51" ht="48" x14ac:dyDescent="0.2">
      <c r="A15" s="6">
        <v>11</v>
      </c>
      <c r="B15" s="6" t="s">
        <v>45</v>
      </c>
      <c r="C15" s="6" t="s">
        <v>46</v>
      </c>
      <c r="D15" s="6">
        <v>2</v>
      </c>
      <c r="E15" s="12">
        <v>2696</v>
      </c>
      <c r="F15" s="7">
        <v>450</v>
      </c>
      <c r="G15" s="8">
        <v>8</v>
      </c>
      <c r="H15" s="9">
        <v>61727100</v>
      </c>
      <c r="I15" s="10">
        <f t="shared" si="0"/>
        <v>63887500</v>
      </c>
      <c r="J15" s="10">
        <f t="shared" si="1"/>
        <v>64813500</v>
      </c>
      <c r="K15" s="10">
        <f t="shared" si="2"/>
        <v>80245200</v>
      </c>
      <c r="L15" s="6" t="s">
        <v>29</v>
      </c>
      <c r="M15" s="6" t="s">
        <v>30</v>
      </c>
      <c r="N15" s="11">
        <v>2</v>
      </c>
      <c r="O15" s="6" t="s">
        <v>32</v>
      </c>
      <c r="Q15" s="34"/>
    </row>
    <row r="16" spans="1:51" ht="48" x14ac:dyDescent="0.2">
      <c r="A16" s="6">
        <v>12</v>
      </c>
      <c r="B16" s="6">
        <v>11017</v>
      </c>
      <c r="C16" s="6" t="s">
        <v>47</v>
      </c>
      <c r="D16" s="6">
        <v>6</v>
      </c>
      <c r="E16" s="12">
        <v>15984</v>
      </c>
      <c r="F16" s="17">
        <v>1080</v>
      </c>
      <c r="G16" s="17">
        <v>20</v>
      </c>
      <c r="H16" s="13">
        <v>437635700</v>
      </c>
      <c r="I16" s="10">
        <f t="shared" si="0"/>
        <v>452952900</v>
      </c>
      <c r="J16" s="10">
        <f t="shared" si="1"/>
        <v>459517500</v>
      </c>
      <c r="K16" s="10">
        <f t="shared" si="2"/>
        <v>568926400</v>
      </c>
      <c r="L16" s="6" t="s">
        <v>29</v>
      </c>
      <c r="M16" s="6" t="s">
        <v>30</v>
      </c>
      <c r="N16" s="11">
        <v>3</v>
      </c>
      <c r="O16" s="6" t="s">
        <v>32</v>
      </c>
      <c r="Q16" s="35"/>
    </row>
    <row r="17" spans="1:29" ht="48" x14ac:dyDescent="0.2">
      <c r="A17" s="6">
        <v>13</v>
      </c>
      <c r="B17" s="6">
        <v>10213</v>
      </c>
      <c r="C17" s="6" t="s">
        <v>48</v>
      </c>
      <c r="D17" s="6">
        <v>6</v>
      </c>
      <c r="E17" s="12">
        <v>14137</v>
      </c>
      <c r="F17" s="7">
        <v>900</v>
      </c>
      <c r="G17" s="7">
        <v>25</v>
      </c>
      <c r="H17" s="13">
        <v>280639000</v>
      </c>
      <c r="I17" s="10">
        <f t="shared" si="0"/>
        <v>290461400</v>
      </c>
      <c r="J17" s="10">
        <f t="shared" si="1"/>
        <v>294671000</v>
      </c>
      <c r="K17" s="10">
        <f t="shared" si="2"/>
        <v>364830700</v>
      </c>
      <c r="L17" s="6" t="s">
        <v>29</v>
      </c>
      <c r="M17" s="6" t="s">
        <v>30</v>
      </c>
      <c r="N17" s="11">
        <v>3</v>
      </c>
      <c r="O17" s="6" t="s">
        <v>32</v>
      </c>
      <c r="Q17" s="37"/>
      <c r="AC17" s="40"/>
    </row>
    <row r="18" spans="1:29" ht="60.75" customHeight="1" x14ac:dyDescent="0.2">
      <c r="A18" s="6">
        <v>109</v>
      </c>
      <c r="B18" s="6">
        <v>11103</v>
      </c>
      <c r="C18" s="6" t="s">
        <v>193</v>
      </c>
      <c r="D18" s="6">
        <v>1</v>
      </c>
      <c r="E18" s="12">
        <v>88</v>
      </c>
      <c r="F18" s="17">
        <v>120</v>
      </c>
      <c r="G18" s="17">
        <v>3</v>
      </c>
      <c r="H18" s="13">
        <v>1441600</v>
      </c>
      <c r="I18" s="10">
        <f t="shared" si="0"/>
        <v>1492100</v>
      </c>
      <c r="J18" s="10">
        <f t="shared" si="1"/>
        <v>1513700</v>
      </c>
      <c r="K18" s="10">
        <f t="shared" si="2"/>
        <v>1874100</v>
      </c>
      <c r="L18" s="6" t="s">
        <v>29</v>
      </c>
      <c r="M18" s="6" t="s">
        <v>30</v>
      </c>
      <c r="N18" s="11">
        <v>1</v>
      </c>
      <c r="O18" s="6" t="s">
        <v>32</v>
      </c>
      <c r="Q18" s="37"/>
    </row>
    <row r="19" spans="1:29" ht="48" x14ac:dyDescent="0.2">
      <c r="A19" s="6">
        <v>14</v>
      </c>
      <c r="B19" s="6" t="s">
        <v>49</v>
      </c>
      <c r="C19" s="6" t="s">
        <v>50</v>
      </c>
      <c r="D19" s="6">
        <v>4</v>
      </c>
      <c r="E19" s="12">
        <v>2902</v>
      </c>
      <c r="F19" s="7">
        <v>365</v>
      </c>
      <c r="G19" s="8">
        <v>9</v>
      </c>
      <c r="H19" s="9">
        <v>44103400</v>
      </c>
      <c r="I19" s="10">
        <f t="shared" si="0"/>
        <v>45647000</v>
      </c>
      <c r="J19" s="10">
        <f t="shared" si="1"/>
        <v>46308600</v>
      </c>
      <c r="K19" s="10">
        <f t="shared" si="2"/>
        <v>57334400</v>
      </c>
      <c r="L19" s="6" t="s">
        <v>51</v>
      </c>
      <c r="M19" s="6" t="s">
        <v>52</v>
      </c>
      <c r="N19" s="11">
        <v>2</v>
      </c>
      <c r="O19" s="6" t="s">
        <v>32</v>
      </c>
      <c r="Q19" s="34"/>
    </row>
    <row r="20" spans="1:29" ht="103.5" customHeight="1" x14ac:dyDescent="0.2">
      <c r="A20" s="6">
        <v>15</v>
      </c>
      <c r="B20" s="6">
        <v>9999</v>
      </c>
      <c r="C20" s="6" t="s">
        <v>53</v>
      </c>
      <c r="D20" s="6" t="s">
        <v>54</v>
      </c>
      <c r="E20" s="15">
        <v>16680</v>
      </c>
      <c r="F20" s="15">
        <v>930</v>
      </c>
      <c r="G20" s="16">
        <v>20</v>
      </c>
      <c r="H20" s="14">
        <v>361234100</v>
      </c>
      <c r="I20" s="10">
        <f t="shared" si="0"/>
        <v>373877300</v>
      </c>
      <c r="J20" s="10">
        <f t="shared" si="1"/>
        <v>379295800</v>
      </c>
      <c r="K20" s="10">
        <f t="shared" si="2"/>
        <v>469604300</v>
      </c>
      <c r="L20" s="6" t="s">
        <v>51</v>
      </c>
      <c r="M20" s="6" t="s">
        <v>52</v>
      </c>
      <c r="N20" s="11">
        <v>3</v>
      </c>
      <c r="O20" s="6" t="s">
        <v>32</v>
      </c>
      <c r="Q20" s="34"/>
    </row>
    <row r="21" spans="1:29" ht="48" x14ac:dyDescent="0.2">
      <c r="A21" s="6">
        <v>16</v>
      </c>
      <c r="B21" s="6">
        <v>10403</v>
      </c>
      <c r="C21" s="6" t="s">
        <v>55</v>
      </c>
      <c r="D21" s="6">
        <v>1</v>
      </c>
      <c r="E21" s="15">
        <v>654</v>
      </c>
      <c r="F21" s="15">
        <v>320</v>
      </c>
      <c r="G21" s="16">
        <v>8</v>
      </c>
      <c r="H21" s="14">
        <v>11521900</v>
      </c>
      <c r="I21" s="10">
        <f t="shared" si="0"/>
        <v>11925200</v>
      </c>
      <c r="J21" s="10">
        <f t="shared" si="1"/>
        <v>12098000</v>
      </c>
      <c r="K21" s="10">
        <f t="shared" si="2"/>
        <v>14978500</v>
      </c>
      <c r="L21" s="6" t="s">
        <v>51</v>
      </c>
      <c r="M21" s="6" t="s">
        <v>52</v>
      </c>
      <c r="N21" s="11">
        <v>2</v>
      </c>
      <c r="O21" s="6" t="s">
        <v>32</v>
      </c>
      <c r="Q21" s="34"/>
    </row>
    <row r="22" spans="1:29" ht="48" x14ac:dyDescent="0.2">
      <c r="A22" s="6">
        <v>17</v>
      </c>
      <c r="B22" s="6">
        <v>10405</v>
      </c>
      <c r="C22" s="6" t="s">
        <v>56</v>
      </c>
      <c r="D22" s="6">
        <v>1</v>
      </c>
      <c r="E22" s="12">
        <v>424</v>
      </c>
      <c r="F22" s="15">
        <v>320</v>
      </c>
      <c r="G22" s="16">
        <v>8</v>
      </c>
      <c r="H22" s="14">
        <v>8318400</v>
      </c>
      <c r="I22" s="10">
        <f t="shared" si="0"/>
        <v>8609500</v>
      </c>
      <c r="J22" s="10">
        <f t="shared" si="1"/>
        <v>8734300</v>
      </c>
      <c r="K22" s="10">
        <f t="shared" si="2"/>
        <v>10813900</v>
      </c>
      <c r="L22" s="6" t="s">
        <v>51</v>
      </c>
      <c r="M22" s="6" t="s">
        <v>52</v>
      </c>
      <c r="N22" s="11">
        <v>2</v>
      </c>
      <c r="O22" s="6" t="s">
        <v>32</v>
      </c>
      <c r="Q22" s="34"/>
    </row>
    <row r="23" spans="1:29" ht="48" x14ac:dyDescent="0.2">
      <c r="A23" s="6">
        <v>18</v>
      </c>
      <c r="B23" s="6">
        <v>10951</v>
      </c>
      <c r="C23" s="6" t="s">
        <v>57</v>
      </c>
      <c r="D23" s="6">
        <v>3</v>
      </c>
      <c r="E23" s="7">
        <v>1404</v>
      </c>
      <c r="F23" s="7">
        <v>360</v>
      </c>
      <c r="G23" s="8">
        <v>11</v>
      </c>
      <c r="H23" s="9">
        <v>40860000</v>
      </c>
      <c r="I23" s="10">
        <f t="shared" si="0"/>
        <v>42290100</v>
      </c>
      <c r="J23" s="10">
        <f t="shared" si="1"/>
        <v>42903000</v>
      </c>
      <c r="K23" s="10">
        <f t="shared" si="2"/>
        <v>53118000</v>
      </c>
      <c r="L23" s="6" t="s">
        <v>51</v>
      </c>
      <c r="M23" s="6" t="s">
        <v>52</v>
      </c>
      <c r="N23" s="11">
        <v>2</v>
      </c>
      <c r="O23" s="6" t="s">
        <v>32</v>
      </c>
      <c r="Q23" s="34"/>
    </row>
    <row r="24" spans="1:29" ht="48" x14ac:dyDescent="0.2">
      <c r="A24" s="6">
        <v>19</v>
      </c>
      <c r="B24" s="6">
        <v>10985</v>
      </c>
      <c r="C24" s="6" t="s">
        <v>58</v>
      </c>
      <c r="D24" s="6">
        <v>2</v>
      </c>
      <c r="E24" s="12">
        <v>3888</v>
      </c>
      <c r="F24" s="12">
        <v>670</v>
      </c>
      <c r="G24" s="12">
        <v>15</v>
      </c>
      <c r="H24" s="9">
        <v>87750400</v>
      </c>
      <c r="I24" s="10">
        <f t="shared" si="0"/>
        <v>90821700</v>
      </c>
      <c r="J24" s="10">
        <f t="shared" si="1"/>
        <v>92137900</v>
      </c>
      <c r="K24" s="10">
        <f t="shared" si="2"/>
        <v>114075500</v>
      </c>
      <c r="L24" s="6" t="s">
        <v>51</v>
      </c>
      <c r="M24" s="6" t="s">
        <v>52</v>
      </c>
      <c r="N24" s="11">
        <v>2</v>
      </c>
      <c r="O24" s="6" t="s">
        <v>32</v>
      </c>
      <c r="Q24" s="34"/>
    </row>
    <row r="25" spans="1:29" ht="48" x14ac:dyDescent="0.2">
      <c r="A25" s="6">
        <v>20</v>
      </c>
      <c r="B25" s="6">
        <v>11039</v>
      </c>
      <c r="C25" s="6" t="s">
        <v>59</v>
      </c>
      <c r="D25" s="6">
        <v>8</v>
      </c>
      <c r="E25" s="12">
        <v>13087</v>
      </c>
      <c r="F25" s="12">
        <v>1095</v>
      </c>
      <c r="G25" s="12">
        <v>28</v>
      </c>
      <c r="H25" s="9">
        <v>406000000</v>
      </c>
      <c r="I25" s="10">
        <f t="shared" si="0"/>
        <v>420210000</v>
      </c>
      <c r="J25" s="10">
        <f t="shared" si="1"/>
        <v>426300000</v>
      </c>
      <c r="K25" s="10">
        <f t="shared" si="2"/>
        <v>527800000</v>
      </c>
      <c r="L25" s="6" t="s">
        <v>51</v>
      </c>
      <c r="M25" s="6" t="s">
        <v>52</v>
      </c>
      <c r="N25" s="11">
        <v>3</v>
      </c>
      <c r="O25" s="6" t="s">
        <v>32</v>
      </c>
      <c r="Q25" s="34"/>
    </row>
    <row r="26" spans="1:29" ht="48" x14ac:dyDescent="0.2">
      <c r="A26" s="6">
        <v>21</v>
      </c>
      <c r="B26" s="6">
        <v>11082</v>
      </c>
      <c r="C26" s="6" t="s">
        <v>60</v>
      </c>
      <c r="D26" s="6">
        <v>2</v>
      </c>
      <c r="E26" s="12">
        <v>2322</v>
      </c>
      <c r="F26" s="17">
        <v>450</v>
      </c>
      <c r="G26" s="17">
        <v>13</v>
      </c>
      <c r="H26" s="13">
        <v>62044600</v>
      </c>
      <c r="I26" s="10">
        <f t="shared" si="0"/>
        <v>64216200</v>
      </c>
      <c r="J26" s="10">
        <f t="shared" si="1"/>
        <v>65146800</v>
      </c>
      <c r="K26" s="10">
        <f t="shared" si="2"/>
        <v>80658000</v>
      </c>
      <c r="L26" s="6" t="s">
        <v>61</v>
      </c>
      <c r="M26" s="6" t="s">
        <v>52</v>
      </c>
      <c r="N26" s="11">
        <v>2</v>
      </c>
      <c r="O26" s="6" t="s">
        <v>32</v>
      </c>
      <c r="Q26" s="34"/>
    </row>
    <row r="27" spans="1:29" ht="96" customHeight="1" x14ac:dyDescent="0.2">
      <c r="A27" s="6">
        <v>22</v>
      </c>
      <c r="B27" s="6">
        <v>11083</v>
      </c>
      <c r="C27" s="6" t="s">
        <v>62</v>
      </c>
      <c r="D27" s="6">
        <v>4</v>
      </c>
      <c r="E27" s="12">
        <v>6771</v>
      </c>
      <c r="F27" s="17">
        <v>780</v>
      </c>
      <c r="G27" s="17">
        <v>18</v>
      </c>
      <c r="H27" s="13">
        <v>214459300</v>
      </c>
      <c r="I27" s="10">
        <f t="shared" si="0"/>
        <v>221965400</v>
      </c>
      <c r="J27" s="10">
        <f t="shared" si="1"/>
        <v>225182300</v>
      </c>
      <c r="K27" s="10">
        <f t="shared" si="2"/>
        <v>278797100</v>
      </c>
      <c r="L27" s="6" t="s">
        <v>61</v>
      </c>
      <c r="M27" s="6" t="s">
        <v>52</v>
      </c>
      <c r="N27" s="11">
        <v>3</v>
      </c>
      <c r="O27" s="6" t="s">
        <v>32</v>
      </c>
      <c r="Q27" s="34"/>
      <c r="U27" s="41"/>
    </row>
    <row r="28" spans="1:29" ht="48" x14ac:dyDescent="0.2">
      <c r="A28" s="6">
        <v>23</v>
      </c>
      <c r="B28" s="6">
        <v>11111</v>
      </c>
      <c r="C28" s="6" t="s">
        <v>63</v>
      </c>
      <c r="D28" s="6">
        <v>5</v>
      </c>
      <c r="E28" s="12">
        <v>4682</v>
      </c>
      <c r="F28" s="17">
        <v>730</v>
      </c>
      <c r="G28" s="17">
        <v>16</v>
      </c>
      <c r="H28" s="13">
        <v>148514800</v>
      </c>
      <c r="I28" s="10">
        <f t="shared" si="0"/>
        <v>153712800</v>
      </c>
      <c r="J28" s="10">
        <f t="shared" si="1"/>
        <v>155940500</v>
      </c>
      <c r="K28" s="10">
        <f t="shared" si="2"/>
        <v>193069200</v>
      </c>
      <c r="L28" s="6" t="s">
        <v>61</v>
      </c>
      <c r="M28" s="6" t="s">
        <v>52</v>
      </c>
      <c r="N28" s="11">
        <v>3</v>
      </c>
      <c r="O28" s="6" t="s">
        <v>32</v>
      </c>
      <c r="Q28" s="37"/>
    </row>
    <row r="29" spans="1:29" ht="48" x14ac:dyDescent="0.2">
      <c r="A29" s="6">
        <v>24</v>
      </c>
      <c r="B29" s="6">
        <v>10702</v>
      </c>
      <c r="C29" s="6" t="s">
        <v>64</v>
      </c>
      <c r="D29" s="6">
        <v>10</v>
      </c>
      <c r="E29" s="15">
        <v>10255</v>
      </c>
      <c r="F29" s="15">
        <v>900</v>
      </c>
      <c r="G29" s="16">
        <v>21</v>
      </c>
      <c r="H29" s="14">
        <v>214964400</v>
      </c>
      <c r="I29" s="10">
        <f t="shared" si="0"/>
        <v>222488200</v>
      </c>
      <c r="J29" s="10">
        <f t="shared" si="1"/>
        <v>225712600</v>
      </c>
      <c r="K29" s="10">
        <f t="shared" si="2"/>
        <v>279453700</v>
      </c>
      <c r="L29" s="6" t="s">
        <v>65</v>
      </c>
      <c r="M29" s="6" t="s">
        <v>66</v>
      </c>
      <c r="N29" s="11">
        <v>3</v>
      </c>
      <c r="O29" s="6" t="s">
        <v>32</v>
      </c>
      <c r="Q29" s="34"/>
    </row>
    <row r="30" spans="1:29" ht="48" x14ac:dyDescent="0.2">
      <c r="A30" s="6">
        <v>25</v>
      </c>
      <c r="B30" s="6">
        <v>10738</v>
      </c>
      <c r="C30" s="6" t="s">
        <v>67</v>
      </c>
      <c r="D30" s="6">
        <v>2</v>
      </c>
      <c r="E30" s="15">
        <v>2508</v>
      </c>
      <c r="F30" s="15">
        <v>360</v>
      </c>
      <c r="G30" s="16">
        <v>8</v>
      </c>
      <c r="H30" s="14">
        <v>44250000</v>
      </c>
      <c r="I30" s="10">
        <f t="shared" si="0"/>
        <v>45798800</v>
      </c>
      <c r="J30" s="10">
        <f t="shared" si="1"/>
        <v>46462500</v>
      </c>
      <c r="K30" s="10">
        <f t="shared" si="2"/>
        <v>57525000</v>
      </c>
      <c r="L30" s="6" t="s">
        <v>65</v>
      </c>
      <c r="M30" s="6" t="s">
        <v>66</v>
      </c>
      <c r="N30" s="11">
        <v>2</v>
      </c>
      <c r="O30" s="6" t="s">
        <v>32</v>
      </c>
      <c r="Q30" s="34"/>
    </row>
    <row r="31" spans="1:29" ht="48" x14ac:dyDescent="0.2">
      <c r="A31" s="6">
        <v>26</v>
      </c>
      <c r="B31" s="6">
        <v>10944</v>
      </c>
      <c r="C31" s="6" t="s">
        <v>68</v>
      </c>
      <c r="D31" s="6">
        <v>5</v>
      </c>
      <c r="E31" s="7">
        <v>4797</v>
      </c>
      <c r="F31" s="7">
        <v>650</v>
      </c>
      <c r="G31" s="8">
        <v>14</v>
      </c>
      <c r="H31" s="9">
        <v>106662600</v>
      </c>
      <c r="I31" s="10">
        <f t="shared" si="0"/>
        <v>110395800</v>
      </c>
      <c r="J31" s="10">
        <f t="shared" si="1"/>
        <v>111995700</v>
      </c>
      <c r="K31" s="10">
        <f t="shared" si="2"/>
        <v>138661400</v>
      </c>
      <c r="L31" s="6" t="s">
        <v>65</v>
      </c>
      <c r="M31" s="6" t="s">
        <v>66</v>
      </c>
      <c r="N31" s="11">
        <v>2</v>
      </c>
      <c r="O31" s="6" t="s">
        <v>32</v>
      </c>
      <c r="Q31" s="34"/>
    </row>
    <row r="32" spans="1:29" ht="48" x14ac:dyDescent="0.2">
      <c r="A32" s="6">
        <v>27</v>
      </c>
      <c r="B32" s="6">
        <v>10945</v>
      </c>
      <c r="C32" s="6" t="s">
        <v>69</v>
      </c>
      <c r="D32" s="6">
        <v>7</v>
      </c>
      <c r="E32" s="7">
        <v>6184</v>
      </c>
      <c r="F32" s="7">
        <v>690</v>
      </c>
      <c r="G32" s="8">
        <v>20</v>
      </c>
      <c r="H32" s="9">
        <v>150916000</v>
      </c>
      <c r="I32" s="10">
        <f t="shared" si="0"/>
        <v>156198100</v>
      </c>
      <c r="J32" s="10">
        <f t="shared" si="1"/>
        <v>158461800</v>
      </c>
      <c r="K32" s="10">
        <f t="shared" si="2"/>
        <v>196190800</v>
      </c>
      <c r="L32" s="6" t="s">
        <v>65</v>
      </c>
      <c r="M32" s="6" t="s">
        <v>66</v>
      </c>
      <c r="N32" s="11">
        <v>2</v>
      </c>
      <c r="O32" s="6" t="s">
        <v>32</v>
      </c>
      <c r="Q32" s="34"/>
    </row>
    <row r="33" spans="1:29" ht="48" x14ac:dyDescent="0.2">
      <c r="A33" s="6">
        <v>28</v>
      </c>
      <c r="B33" s="6">
        <v>11008</v>
      </c>
      <c r="C33" s="6" t="s">
        <v>70</v>
      </c>
      <c r="D33" s="6">
        <v>1</v>
      </c>
      <c r="E33" s="7">
        <v>936</v>
      </c>
      <c r="F33" s="8">
        <v>340</v>
      </c>
      <c r="G33" s="8">
        <v>8</v>
      </c>
      <c r="H33" s="9">
        <v>28653100</v>
      </c>
      <c r="I33" s="10">
        <f t="shared" si="0"/>
        <v>29656000</v>
      </c>
      <c r="J33" s="10">
        <f t="shared" si="1"/>
        <v>30085800</v>
      </c>
      <c r="K33" s="10">
        <f t="shared" si="2"/>
        <v>37249000</v>
      </c>
      <c r="L33" s="6" t="s">
        <v>65</v>
      </c>
      <c r="M33" s="6" t="s">
        <v>66</v>
      </c>
      <c r="N33" s="11">
        <v>2</v>
      </c>
      <c r="O33" s="6" t="s">
        <v>32</v>
      </c>
      <c r="Q33" s="34"/>
    </row>
    <row r="34" spans="1:29" ht="48" x14ac:dyDescent="0.2">
      <c r="A34" s="6">
        <v>29</v>
      </c>
      <c r="B34" s="6" t="s">
        <v>71</v>
      </c>
      <c r="C34" s="6" t="s">
        <v>194</v>
      </c>
      <c r="D34" s="6">
        <v>6</v>
      </c>
      <c r="E34" s="7">
        <v>5410</v>
      </c>
      <c r="F34" s="8">
        <v>560</v>
      </c>
      <c r="G34" s="8">
        <v>12</v>
      </c>
      <c r="H34" s="9">
        <v>103146700</v>
      </c>
      <c r="I34" s="10">
        <f t="shared" si="0"/>
        <v>106756800</v>
      </c>
      <c r="J34" s="10">
        <f t="shared" si="1"/>
        <v>108304000</v>
      </c>
      <c r="K34" s="10">
        <f t="shared" si="2"/>
        <v>134090700</v>
      </c>
      <c r="L34" s="6" t="s">
        <v>65</v>
      </c>
      <c r="M34" s="6" t="s">
        <v>66</v>
      </c>
      <c r="N34" s="11">
        <v>2</v>
      </c>
      <c r="O34" s="6" t="s">
        <v>32</v>
      </c>
      <c r="Q34" s="35"/>
      <c r="AC34" s="40"/>
    </row>
    <row r="35" spans="1:29" ht="48" x14ac:dyDescent="0.2">
      <c r="A35" s="6">
        <v>30</v>
      </c>
      <c r="B35" s="18">
        <v>10828</v>
      </c>
      <c r="C35" s="6" t="s">
        <v>72</v>
      </c>
      <c r="D35" s="6">
        <v>1</v>
      </c>
      <c r="E35" s="8">
        <v>648</v>
      </c>
      <c r="F35" s="8">
        <v>300</v>
      </c>
      <c r="G35" s="8">
        <v>8</v>
      </c>
      <c r="H35" s="9">
        <v>8796100</v>
      </c>
      <c r="I35" s="10">
        <f t="shared" si="0"/>
        <v>9104000</v>
      </c>
      <c r="J35" s="10">
        <f t="shared" si="1"/>
        <v>9235900</v>
      </c>
      <c r="K35" s="10">
        <f t="shared" si="2"/>
        <v>11434900</v>
      </c>
      <c r="L35" s="6" t="s">
        <v>65</v>
      </c>
      <c r="M35" s="6" t="s">
        <v>66</v>
      </c>
      <c r="N35" s="11">
        <v>1</v>
      </c>
      <c r="O35" s="6" t="s">
        <v>32</v>
      </c>
      <c r="Q35" s="36"/>
      <c r="AC35" s="40"/>
    </row>
    <row r="36" spans="1:29" ht="54.75" customHeight="1" x14ac:dyDescent="0.2">
      <c r="A36" s="6">
        <v>110</v>
      </c>
      <c r="B36" s="45">
        <v>11009</v>
      </c>
      <c r="C36" s="18" t="s">
        <v>188</v>
      </c>
      <c r="D36" s="6">
        <v>2</v>
      </c>
      <c r="E36" s="44">
        <v>1686</v>
      </c>
      <c r="F36" s="8">
        <v>360</v>
      </c>
      <c r="G36" s="8">
        <v>6</v>
      </c>
      <c r="H36" s="9">
        <v>47240400</v>
      </c>
      <c r="I36" s="10">
        <f t="shared" si="0"/>
        <v>48893800</v>
      </c>
      <c r="J36" s="10">
        <f t="shared" si="1"/>
        <v>49602400</v>
      </c>
      <c r="K36" s="10">
        <f t="shared" si="2"/>
        <v>61412500</v>
      </c>
      <c r="L36" s="6" t="s">
        <v>65</v>
      </c>
      <c r="M36" s="6" t="s">
        <v>66</v>
      </c>
      <c r="N36" s="11">
        <v>2</v>
      </c>
      <c r="O36" s="6" t="s">
        <v>32</v>
      </c>
      <c r="Q36" s="42"/>
    </row>
    <row r="37" spans="1:29" ht="24" x14ac:dyDescent="0.2">
      <c r="A37" s="6">
        <v>31</v>
      </c>
      <c r="B37" s="6">
        <v>10109</v>
      </c>
      <c r="C37" s="6" t="s">
        <v>73</v>
      </c>
      <c r="D37" s="6">
        <v>2</v>
      </c>
      <c r="E37" s="7">
        <v>576</v>
      </c>
      <c r="F37" s="7">
        <v>300</v>
      </c>
      <c r="G37" s="8">
        <v>6</v>
      </c>
      <c r="H37" s="9">
        <v>8646700</v>
      </c>
      <c r="I37" s="10">
        <f t="shared" si="0"/>
        <v>8949300</v>
      </c>
      <c r="J37" s="10">
        <f t="shared" si="1"/>
        <v>9079000</v>
      </c>
      <c r="K37" s="10">
        <f t="shared" si="2"/>
        <v>11240700</v>
      </c>
      <c r="L37" s="6" t="s">
        <v>74</v>
      </c>
      <c r="M37" s="6" t="s">
        <v>75</v>
      </c>
      <c r="N37" s="11">
        <v>1</v>
      </c>
      <c r="O37" s="6" t="s">
        <v>32</v>
      </c>
      <c r="Q37" s="34"/>
    </row>
    <row r="38" spans="1:29" ht="48" x14ac:dyDescent="0.2">
      <c r="A38" s="6">
        <v>32</v>
      </c>
      <c r="B38" s="6">
        <v>10145</v>
      </c>
      <c r="C38" s="6" t="s">
        <v>76</v>
      </c>
      <c r="D38" s="6">
        <v>2</v>
      </c>
      <c r="E38" s="7">
        <v>1950</v>
      </c>
      <c r="F38" s="7">
        <v>365</v>
      </c>
      <c r="G38" s="8">
        <v>8</v>
      </c>
      <c r="H38" s="9">
        <v>41778500</v>
      </c>
      <c r="I38" s="10">
        <f t="shared" si="0"/>
        <v>43240700</v>
      </c>
      <c r="J38" s="10">
        <f t="shared" si="1"/>
        <v>43867400</v>
      </c>
      <c r="K38" s="10">
        <f t="shared" si="2"/>
        <v>54312100</v>
      </c>
      <c r="L38" s="6" t="s">
        <v>74</v>
      </c>
      <c r="M38" s="6" t="s">
        <v>75</v>
      </c>
      <c r="N38" s="11">
        <v>2</v>
      </c>
      <c r="O38" s="6" t="s">
        <v>32</v>
      </c>
      <c r="Q38" s="34"/>
    </row>
    <row r="39" spans="1:29" ht="48" x14ac:dyDescent="0.2">
      <c r="A39" s="6">
        <v>33</v>
      </c>
      <c r="B39" s="6">
        <v>10773</v>
      </c>
      <c r="C39" s="6" t="s">
        <v>77</v>
      </c>
      <c r="D39" s="6">
        <v>3</v>
      </c>
      <c r="E39" s="7">
        <v>3714</v>
      </c>
      <c r="F39" s="7">
        <v>540</v>
      </c>
      <c r="G39" s="8">
        <v>13</v>
      </c>
      <c r="H39" s="9">
        <v>68554100</v>
      </c>
      <c r="I39" s="10">
        <f t="shared" si="0"/>
        <v>70953500</v>
      </c>
      <c r="J39" s="10">
        <f t="shared" si="1"/>
        <v>71981800</v>
      </c>
      <c r="K39" s="10">
        <f t="shared" si="2"/>
        <v>89120300</v>
      </c>
      <c r="L39" s="6" t="s">
        <v>74</v>
      </c>
      <c r="M39" s="6" t="s">
        <v>75</v>
      </c>
      <c r="N39" s="11">
        <v>2</v>
      </c>
      <c r="O39" s="6" t="s">
        <v>32</v>
      </c>
      <c r="Q39" s="34"/>
    </row>
    <row r="40" spans="1:29" ht="48" x14ac:dyDescent="0.2">
      <c r="A40" s="6">
        <v>34</v>
      </c>
      <c r="B40" s="6">
        <v>11010</v>
      </c>
      <c r="C40" s="6" t="s">
        <v>78</v>
      </c>
      <c r="D40" s="6">
        <v>1</v>
      </c>
      <c r="E40" s="7">
        <v>336</v>
      </c>
      <c r="F40" s="7">
        <v>260</v>
      </c>
      <c r="G40" s="8">
        <v>6</v>
      </c>
      <c r="H40" s="9">
        <v>9387500</v>
      </c>
      <c r="I40" s="10">
        <f t="shared" si="0"/>
        <v>9716100</v>
      </c>
      <c r="J40" s="10">
        <f t="shared" si="1"/>
        <v>9856900</v>
      </c>
      <c r="K40" s="10">
        <f t="shared" si="2"/>
        <v>12203800</v>
      </c>
      <c r="L40" s="6" t="s">
        <v>74</v>
      </c>
      <c r="M40" s="6" t="s">
        <v>75</v>
      </c>
      <c r="N40" s="11">
        <v>1</v>
      </c>
      <c r="O40" s="6" t="s">
        <v>32</v>
      </c>
      <c r="Q40" s="34"/>
    </row>
    <row r="41" spans="1:29" ht="48" x14ac:dyDescent="0.2">
      <c r="A41" s="6">
        <v>35</v>
      </c>
      <c r="B41" s="6">
        <v>11011</v>
      </c>
      <c r="C41" s="6" t="s">
        <v>79</v>
      </c>
      <c r="D41" s="6">
        <v>1</v>
      </c>
      <c r="E41" s="7">
        <v>225</v>
      </c>
      <c r="F41" s="7">
        <v>300</v>
      </c>
      <c r="G41" s="8">
        <v>4</v>
      </c>
      <c r="H41" s="9">
        <v>7573700</v>
      </c>
      <c r="I41" s="10">
        <f t="shared" si="0"/>
        <v>7838800</v>
      </c>
      <c r="J41" s="10">
        <f t="shared" si="1"/>
        <v>7952400</v>
      </c>
      <c r="K41" s="10">
        <f t="shared" si="2"/>
        <v>9845800</v>
      </c>
      <c r="L41" s="6" t="s">
        <v>74</v>
      </c>
      <c r="M41" s="6" t="s">
        <v>75</v>
      </c>
      <c r="N41" s="11">
        <v>1</v>
      </c>
      <c r="O41" s="6" t="s">
        <v>32</v>
      </c>
      <c r="Q41" s="34"/>
    </row>
    <row r="42" spans="1:29" ht="48" x14ac:dyDescent="0.2">
      <c r="A42" s="6">
        <v>36</v>
      </c>
      <c r="B42" s="6">
        <v>11012</v>
      </c>
      <c r="C42" s="6" t="s">
        <v>80</v>
      </c>
      <c r="D42" s="6">
        <v>1</v>
      </c>
      <c r="E42" s="7">
        <v>327</v>
      </c>
      <c r="F42" s="12">
        <v>300</v>
      </c>
      <c r="G42" s="12">
        <v>4</v>
      </c>
      <c r="H42" s="9">
        <v>5629400</v>
      </c>
      <c r="I42" s="10">
        <f t="shared" si="0"/>
        <v>5826400</v>
      </c>
      <c r="J42" s="10">
        <f t="shared" si="1"/>
        <v>5910900</v>
      </c>
      <c r="K42" s="10">
        <f t="shared" si="2"/>
        <v>7318200</v>
      </c>
      <c r="L42" s="6" t="s">
        <v>74</v>
      </c>
      <c r="M42" s="6" t="s">
        <v>75</v>
      </c>
      <c r="N42" s="11">
        <v>1</v>
      </c>
      <c r="O42" s="6" t="s">
        <v>32</v>
      </c>
      <c r="Q42" s="34"/>
    </row>
    <row r="43" spans="1:29" ht="48" x14ac:dyDescent="0.2">
      <c r="A43" s="6">
        <v>37</v>
      </c>
      <c r="B43" s="6">
        <v>11013</v>
      </c>
      <c r="C43" s="6" t="s">
        <v>81</v>
      </c>
      <c r="D43" s="6">
        <v>1</v>
      </c>
      <c r="E43" s="19">
        <v>252</v>
      </c>
      <c r="F43" s="7">
        <v>180</v>
      </c>
      <c r="G43" s="8">
        <v>5</v>
      </c>
      <c r="H43" s="9">
        <v>6583100</v>
      </c>
      <c r="I43" s="10">
        <f t="shared" si="0"/>
        <v>6813500</v>
      </c>
      <c r="J43" s="10">
        <f t="shared" si="1"/>
        <v>6912300</v>
      </c>
      <c r="K43" s="10">
        <f t="shared" si="2"/>
        <v>8558000</v>
      </c>
      <c r="L43" s="6" t="s">
        <v>74</v>
      </c>
      <c r="M43" s="6" t="s">
        <v>75</v>
      </c>
      <c r="N43" s="11">
        <v>1</v>
      </c>
      <c r="O43" s="6" t="s">
        <v>32</v>
      </c>
      <c r="Q43" s="34"/>
    </row>
    <row r="44" spans="1:29" ht="48" x14ac:dyDescent="0.2">
      <c r="A44" s="6">
        <v>38</v>
      </c>
      <c r="B44" s="6">
        <v>11019</v>
      </c>
      <c r="C44" s="6" t="s">
        <v>82</v>
      </c>
      <c r="D44" s="6">
        <v>4</v>
      </c>
      <c r="E44" s="12">
        <v>3390</v>
      </c>
      <c r="F44" s="15">
        <v>540</v>
      </c>
      <c r="G44" s="16">
        <v>12</v>
      </c>
      <c r="H44" s="14">
        <v>95516300</v>
      </c>
      <c r="I44" s="10">
        <f t="shared" si="0"/>
        <v>98859400</v>
      </c>
      <c r="J44" s="10">
        <f t="shared" si="1"/>
        <v>100292100</v>
      </c>
      <c r="K44" s="10">
        <f t="shared" si="2"/>
        <v>124171200</v>
      </c>
      <c r="L44" s="6" t="s">
        <v>74</v>
      </c>
      <c r="M44" s="6" t="s">
        <v>75</v>
      </c>
      <c r="N44" s="11">
        <v>2</v>
      </c>
      <c r="O44" s="6" t="s">
        <v>32</v>
      </c>
      <c r="Q44" s="34"/>
    </row>
    <row r="45" spans="1:29" ht="48" x14ac:dyDescent="0.2">
      <c r="A45" s="6">
        <v>39</v>
      </c>
      <c r="B45" s="6">
        <v>11037</v>
      </c>
      <c r="C45" s="6" t="s">
        <v>83</v>
      </c>
      <c r="D45" s="6">
        <v>8</v>
      </c>
      <c r="E45" s="12">
        <v>7296</v>
      </c>
      <c r="F45" s="12">
        <v>720</v>
      </c>
      <c r="G45" s="7">
        <v>14</v>
      </c>
      <c r="H45" s="14">
        <v>164683000</v>
      </c>
      <c r="I45" s="10">
        <f t="shared" si="0"/>
        <v>170446900</v>
      </c>
      <c r="J45" s="10">
        <f t="shared" si="1"/>
        <v>172917200</v>
      </c>
      <c r="K45" s="10">
        <f t="shared" si="2"/>
        <v>214087900</v>
      </c>
      <c r="L45" s="6" t="s">
        <v>74</v>
      </c>
      <c r="M45" s="6" t="s">
        <v>75</v>
      </c>
      <c r="N45" s="11">
        <v>2</v>
      </c>
      <c r="O45" s="6" t="s">
        <v>32</v>
      </c>
      <c r="Q45" s="34"/>
    </row>
    <row r="46" spans="1:29" ht="48" x14ac:dyDescent="0.2">
      <c r="A46" s="6">
        <v>40</v>
      </c>
      <c r="B46" s="6">
        <v>11038</v>
      </c>
      <c r="C46" s="6" t="s">
        <v>84</v>
      </c>
      <c r="D46" s="6">
        <v>5</v>
      </c>
      <c r="E46" s="12">
        <v>7487</v>
      </c>
      <c r="F46" s="12">
        <v>540</v>
      </c>
      <c r="G46" s="12">
        <v>12</v>
      </c>
      <c r="H46" s="14">
        <v>138830600</v>
      </c>
      <c r="I46" s="10">
        <f t="shared" si="0"/>
        <v>143689700</v>
      </c>
      <c r="J46" s="10">
        <f t="shared" si="1"/>
        <v>145772100</v>
      </c>
      <c r="K46" s="10">
        <f t="shared" si="2"/>
        <v>180479800</v>
      </c>
      <c r="L46" s="6" t="s">
        <v>74</v>
      </c>
      <c r="M46" s="6" t="s">
        <v>75</v>
      </c>
      <c r="N46" s="11">
        <v>2</v>
      </c>
      <c r="O46" s="6" t="s">
        <v>32</v>
      </c>
      <c r="Q46" s="34"/>
    </row>
    <row r="47" spans="1:29" ht="48" x14ac:dyDescent="0.2">
      <c r="A47" s="6">
        <v>41</v>
      </c>
      <c r="B47" s="6">
        <v>11015</v>
      </c>
      <c r="C47" s="6" t="s">
        <v>85</v>
      </c>
      <c r="D47" s="6">
        <v>1</v>
      </c>
      <c r="E47" s="17">
        <v>100</v>
      </c>
      <c r="F47" s="12">
        <v>100</v>
      </c>
      <c r="G47" s="12">
        <v>2</v>
      </c>
      <c r="H47" s="14">
        <v>1609700</v>
      </c>
      <c r="I47" s="10">
        <f t="shared" si="0"/>
        <v>1666000</v>
      </c>
      <c r="J47" s="10">
        <f t="shared" si="1"/>
        <v>1690200</v>
      </c>
      <c r="K47" s="10">
        <f t="shared" si="2"/>
        <v>2092600</v>
      </c>
      <c r="L47" s="6" t="s">
        <v>74</v>
      </c>
      <c r="M47" s="6" t="s">
        <v>75</v>
      </c>
      <c r="N47" s="11">
        <v>1</v>
      </c>
      <c r="O47" s="6" t="s">
        <v>32</v>
      </c>
      <c r="Q47" s="34"/>
    </row>
    <row r="48" spans="1:29" ht="48" x14ac:dyDescent="0.2">
      <c r="A48" s="6">
        <v>42</v>
      </c>
      <c r="B48" s="6">
        <v>11016</v>
      </c>
      <c r="C48" s="6" t="s">
        <v>86</v>
      </c>
      <c r="D48" s="6">
        <v>1</v>
      </c>
      <c r="E48" s="17">
        <v>207</v>
      </c>
      <c r="F48" s="12">
        <v>180</v>
      </c>
      <c r="G48" s="12">
        <v>5</v>
      </c>
      <c r="H48" s="14">
        <v>4904500</v>
      </c>
      <c r="I48" s="10">
        <f t="shared" si="0"/>
        <v>5076200</v>
      </c>
      <c r="J48" s="10">
        <f t="shared" si="1"/>
        <v>5149700</v>
      </c>
      <c r="K48" s="10">
        <f t="shared" si="2"/>
        <v>6375900</v>
      </c>
      <c r="L48" s="6" t="s">
        <v>74</v>
      </c>
      <c r="M48" s="6" t="s">
        <v>75</v>
      </c>
      <c r="N48" s="11">
        <v>1</v>
      </c>
      <c r="O48" s="6" t="s">
        <v>32</v>
      </c>
      <c r="Q48" s="34"/>
    </row>
    <row r="49" spans="1:29" ht="48" x14ac:dyDescent="0.2">
      <c r="A49" s="6">
        <v>43</v>
      </c>
      <c r="B49" s="6">
        <v>9658</v>
      </c>
      <c r="C49" s="6" t="s">
        <v>87</v>
      </c>
      <c r="D49" s="6">
        <v>6</v>
      </c>
      <c r="E49" s="20">
        <v>2236</v>
      </c>
      <c r="F49" s="20">
        <v>400</v>
      </c>
      <c r="G49" s="17">
        <v>12</v>
      </c>
      <c r="H49" s="13">
        <v>27745300</v>
      </c>
      <c r="I49" s="10">
        <f t="shared" si="0"/>
        <v>28716400</v>
      </c>
      <c r="J49" s="10">
        <f t="shared" si="1"/>
        <v>29132600</v>
      </c>
      <c r="K49" s="10">
        <f t="shared" si="2"/>
        <v>36068900</v>
      </c>
      <c r="L49" s="6" t="s">
        <v>89</v>
      </c>
      <c r="M49" s="6" t="s">
        <v>90</v>
      </c>
      <c r="N49" s="11">
        <v>2</v>
      </c>
      <c r="O49" s="6" t="s">
        <v>32</v>
      </c>
      <c r="Q49" s="34"/>
      <c r="T49" s="41"/>
    </row>
    <row r="50" spans="1:29" ht="48" x14ac:dyDescent="0.2">
      <c r="A50" s="6">
        <v>44</v>
      </c>
      <c r="B50" s="6">
        <v>10309</v>
      </c>
      <c r="C50" s="6" t="s">
        <v>91</v>
      </c>
      <c r="D50" s="6">
        <v>7</v>
      </c>
      <c r="E50" s="20">
        <v>4644</v>
      </c>
      <c r="F50" s="20">
        <v>650</v>
      </c>
      <c r="G50" s="17">
        <v>16</v>
      </c>
      <c r="H50" s="13">
        <v>71269800</v>
      </c>
      <c r="I50" s="10">
        <f t="shared" si="0"/>
        <v>73764200</v>
      </c>
      <c r="J50" s="10">
        <f t="shared" si="1"/>
        <v>74833300</v>
      </c>
      <c r="K50" s="10">
        <f t="shared" si="2"/>
        <v>92650700</v>
      </c>
      <c r="L50" s="6" t="s">
        <v>89</v>
      </c>
      <c r="M50" s="6" t="s">
        <v>90</v>
      </c>
      <c r="N50" s="11">
        <v>2</v>
      </c>
      <c r="O50" s="6" t="s">
        <v>32</v>
      </c>
      <c r="Q50" s="34"/>
    </row>
    <row r="51" spans="1:29" ht="48" x14ac:dyDescent="0.2">
      <c r="A51" s="6">
        <v>45</v>
      </c>
      <c r="B51" s="6">
        <v>10725</v>
      </c>
      <c r="C51" s="6" t="s">
        <v>92</v>
      </c>
      <c r="D51" s="6">
        <v>7</v>
      </c>
      <c r="E51" s="20">
        <v>3908</v>
      </c>
      <c r="F51" s="20">
        <v>580</v>
      </c>
      <c r="G51" s="17">
        <v>15</v>
      </c>
      <c r="H51" s="13">
        <v>69527500</v>
      </c>
      <c r="I51" s="10">
        <f t="shared" si="0"/>
        <v>71961000</v>
      </c>
      <c r="J51" s="10">
        <f t="shared" si="1"/>
        <v>73003900</v>
      </c>
      <c r="K51" s="10">
        <f t="shared" si="2"/>
        <v>90385800</v>
      </c>
      <c r="L51" s="6" t="s">
        <v>89</v>
      </c>
      <c r="M51" s="6" t="s">
        <v>90</v>
      </c>
      <c r="N51" s="11">
        <v>2</v>
      </c>
      <c r="O51" s="6" t="s">
        <v>32</v>
      </c>
      <c r="Q51" s="34"/>
    </row>
    <row r="52" spans="1:29" ht="48" x14ac:dyDescent="0.2">
      <c r="A52" s="6">
        <v>46</v>
      </c>
      <c r="B52" s="6">
        <v>11056</v>
      </c>
      <c r="C52" s="6" t="s">
        <v>93</v>
      </c>
      <c r="D52" s="6">
        <v>2</v>
      </c>
      <c r="E52" s="20">
        <v>130</v>
      </c>
      <c r="F52" s="20">
        <v>180</v>
      </c>
      <c r="G52" s="17">
        <v>5</v>
      </c>
      <c r="H52" s="13">
        <v>1694900</v>
      </c>
      <c r="I52" s="10">
        <f t="shared" si="0"/>
        <v>1754200</v>
      </c>
      <c r="J52" s="10">
        <f t="shared" si="1"/>
        <v>1779600</v>
      </c>
      <c r="K52" s="10">
        <f t="shared" si="2"/>
        <v>2203400</v>
      </c>
      <c r="L52" s="6" t="s">
        <v>89</v>
      </c>
      <c r="M52" s="6" t="s">
        <v>90</v>
      </c>
      <c r="N52" s="11">
        <v>1</v>
      </c>
      <c r="O52" s="6" t="s">
        <v>32</v>
      </c>
      <c r="Q52" s="34"/>
    </row>
    <row r="53" spans="1:29" ht="48" x14ac:dyDescent="0.2">
      <c r="A53" s="6">
        <v>47</v>
      </c>
      <c r="B53" s="6">
        <v>11057</v>
      </c>
      <c r="C53" s="6" t="s">
        <v>94</v>
      </c>
      <c r="D53" s="6">
        <v>2</v>
      </c>
      <c r="E53" s="20">
        <v>80</v>
      </c>
      <c r="F53" s="20">
        <v>180</v>
      </c>
      <c r="G53" s="17">
        <v>5</v>
      </c>
      <c r="H53" s="13">
        <v>1099700</v>
      </c>
      <c r="I53" s="10">
        <f t="shared" si="0"/>
        <v>1138200</v>
      </c>
      <c r="J53" s="10">
        <f t="shared" si="1"/>
        <v>1154700</v>
      </c>
      <c r="K53" s="10">
        <f t="shared" si="2"/>
        <v>1429600</v>
      </c>
      <c r="L53" s="6" t="s">
        <v>89</v>
      </c>
      <c r="M53" s="6" t="s">
        <v>90</v>
      </c>
      <c r="N53" s="11">
        <v>1</v>
      </c>
      <c r="O53" s="6" t="s">
        <v>32</v>
      </c>
      <c r="Q53" s="34"/>
    </row>
    <row r="54" spans="1:29" ht="48" x14ac:dyDescent="0.2">
      <c r="A54" s="6">
        <v>48</v>
      </c>
      <c r="B54" s="6">
        <v>11058</v>
      </c>
      <c r="C54" s="6" t="s">
        <v>95</v>
      </c>
      <c r="D54" s="6">
        <v>2</v>
      </c>
      <c r="E54" s="20">
        <v>100</v>
      </c>
      <c r="F54" s="20">
        <v>180</v>
      </c>
      <c r="G54" s="17">
        <v>5</v>
      </c>
      <c r="H54" s="13">
        <v>1546100</v>
      </c>
      <c r="I54" s="10">
        <f t="shared" si="0"/>
        <v>1600200</v>
      </c>
      <c r="J54" s="10">
        <f t="shared" si="1"/>
        <v>1623400</v>
      </c>
      <c r="K54" s="10">
        <f t="shared" si="2"/>
        <v>2009900</v>
      </c>
      <c r="L54" s="6" t="s">
        <v>89</v>
      </c>
      <c r="M54" s="6" t="s">
        <v>90</v>
      </c>
      <c r="N54" s="11">
        <v>1</v>
      </c>
      <c r="O54" s="6" t="s">
        <v>32</v>
      </c>
      <c r="Q54" s="34"/>
    </row>
    <row r="55" spans="1:29" ht="48" x14ac:dyDescent="0.2">
      <c r="A55" s="6">
        <v>49</v>
      </c>
      <c r="B55" s="6">
        <v>11062</v>
      </c>
      <c r="C55" s="6" t="s">
        <v>96</v>
      </c>
      <c r="D55" s="6">
        <v>3</v>
      </c>
      <c r="E55" s="20">
        <v>819</v>
      </c>
      <c r="F55" s="17">
        <v>360</v>
      </c>
      <c r="G55" s="17">
        <v>8</v>
      </c>
      <c r="H55" s="13">
        <v>13687900</v>
      </c>
      <c r="I55" s="10">
        <f t="shared" si="0"/>
        <v>14167000</v>
      </c>
      <c r="J55" s="10">
        <f t="shared" si="1"/>
        <v>14372300</v>
      </c>
      <c r="K55" s="10">
        <f t="shared" si="2"/>
        <v>17794300</v>
      </c>
      <c r="L55" s="6" t="s">
        <v>89</v>
      </c>
      <c r="M55" s="6" t="s">
        <v>90</v>
      </c>
      <c r="N55" s="11">
        <v>2</v>
      </c>
      <c r="O55" s="6" t="s">
        <v>32</v>
      </c>
      <c r="Q55" s="34"/>
    </row>
    <row r="56" spans="1:29" ht="48" x14ac:dyDescent="0.2">
      <c r="A56" s="6">
        <v>50</v>
      </c>
      <c r="B56" s="6">
        <v>11078</v>
      </c>
      <c r="C56" s="6" t="s">
        <v>97</v>
      </c>
      <c r="D56" s="6">
        <v>2</v>
      </c>
      <c r="E56" s="20">
        <v>165</v>
      </c>
      <c r="F56" s="17">
        <v>210</v>
      </c>
      <c r="G56" s="17">
        <v>6</v>
      </c>
      <c r="H56" s="13">
        <v>3047100</v>
      </c>
      <c r="I56" s="10">
        <f t="shared" si="0"/>
        <v>3153700</v>
      </c>
      <c r="J56" s="10">
        <f t="shared" si="1"/>
        <v>3199500</v>
      </c>
      <c r="K56" s="10">
        <f t="shared" si="2"/>
        <v>3961200</v>
      </c>
      <c r="L56" s="6" t="s">
        <v>89</v>
      </c>
      <c r="M56" s="6" t="s">
        <v>90</v>
      </c>
      <c r="N56" s="11">
        <v>1</v>
      </c>
      <c r="O56" s="6" t="s">
        <v>32</v>
      </c>
      <c r="Q56" s="34"/>
    </row>
    <row r="57" spans="1:29" ht="48" x14ac:dyDescent="0.2">
      <c r="A57" s="6">
        <v>51</v>
      </c>
      <c r="B57" s="6">
        <v>11095</v>
      </c>
      <c r="C57" s="6" t="s">
        <v>98</v>
      </c>
      <c r="D57" s="6">
        <v>4</v>
      </c>
      <c r="E57" s="20">
        <v>1788</v>
      </c>
      <c r="F57" s="20">
        <v>400</v>
      </c>
      <c r="G57" s="17">
        <v>9</v>
      </c>
      <c r="H57" s="13">
        <v>25520100</v>
      </c>
      <c r="I57" s="10">
        <f t="shared" si="0"/>
        <v>26413300</v>
      </c>
      <c r="J57" s="10">
        <f t="shared" si="1"/>
        <v>26796100</v>
      </c>
      <c r="K57" s="10">
        <f t="shared" si="2"/>
        <v>33176100</v>
      </c>
      <c r="L57" s="6" t="s">
        <v>89</v>
      </c>
      <c r="M57" s="6" t="s">
        <v>90</v>
      </c>
      <c r="N57" s="11">
        <v>2</v>
      </c>
      <c r="O57" s="6" t="s">
        <v>32</v>
      </c>
      <c r="Q57" s="34"/>
    </row>
    <row r="58" spans="1:29" ht="48" x14ac:dyDescent="0.2">
      <c r="A58" s="6">
        <v>52</v>
      </c>
      <c r="B58" s="6">
        <v>11096</v>
      </c>
      <c r="C58" s="6" t="s">
        <v>99</v>
      </c>
      <c r="D58" s="6">
        <v>6</v>
      </c>
      <c r="E58" s="20">
        <v>2702</v>
      </c>
      <c r="F58" s="20">
        <v>460</v>
      </c>
      <c r="G58" s="17">
        <v>14</v>
      </c>
      <c r="H58" s="13">
        <v>40226300</v>
      </c>
      <c r="I58" s="10">
        <f t="shared" si="0"/>
        <v>41634200</v>
      </c>
      <c r="J58" s="10">
        <f t="shared" si="1"/>
        <v>42237600</v>
      </c>
      <c r="K58" s="10">
        <f t="shared" si="2"/>
        <v>52294200</v>
      </c>
      <c r="L58" s="6" t="s">
        <v>89</v>
      </c>
      <c r="M58" s="6" t="s">
        <v>90</v>
      </c>
      <c r="N58" s="11">
        <v>2</v>
      </c>
      <c r="O58" s="6" t="s">
        <v>32</v>
      </c>
      <c r="Q58" s="34"/>
    </row>
    <row r="59" spans="1:29" ht="48" x14ac:dyDescent="0.2">
      <c r="A59" s="6">
        <v>53</v>
      </c>
      <c r="B59" s="6">
        <v>10468</v>
      </c>
      <c r="C59" s="6" t="s">
        <v>100</v>
      </c>
      <c r="D59" s="6">
        <v>4</v>
      </c>
      <c r="E59" s="20">
        <v>1724</v>
      </c>
      <c r="F59" s="20">
        <v>420</v>
      </c>
      <c r="G59" s="20">
        <v>10</v>
      </c>
      <c r="H59" s="13">
        <v>23902700</v>
      </c>
      <c r="I59" s="10">
        <f t="shared" si="0"/>
        <v>24739300</v>
      </c>
      <c r="J59" s="10">
        <f t="shared" si="1"/>
        <v>25097800</v>
      </c>
      <c r="K59" s="10">
        <f t="shared" si="2"/>
        <v>31073500</v>
      </c>
      <c r="L59" s="6" t="s">
        <v>89</v>
      </c>
      <c r="M59" s="6" t="s">
        <v>90</v>
      </c>
      <c r="N59" s="11">
        <v>2</v>
      </c>
      <c r="O59" s="6" t="s">
        <v>32</v>
      </c>
      <c r="Q59" s="37"/>
      <c r="AC59" s="40"/>
    </row>
    <row r="60" spans="1:29" ht="48" x14ac:dyDescent="0.2">
      <c r="A60" s="6">
        <v>54</v>
      </c>
      <c r="B60" s="6">
        <v>2406</v>
      </c>
      <c r="C60" s="6" t="s">
        <v>101</v>
      </c>
      <c r="D60" s="6"/>
      <c r="E60" s="20" t="s">
        <v>88</v>
      </c>
      <c r="F60" s="20">
        <v>120</v>
      </c>
      <c r="G60" s="17">
        <v>2</v>
      </c>
      <c r="H60" s="13">
        <v>870</v>
      </c>
      <c r="I60" s="10"/>
      <c r="J60" s="10"/>
      <c r="K60" s="10"/>
      <c r="L60" s="6" t="s">
        <v>105</v>
      </c>
      <c r="M60" s="6" t="s">
        <v>106</v>
      </c>
      <c r="N60" s="11">
        <v>1</v>
      </c>
      <c r="O60" s="6" t="s">
        <v>107</v>
      </c>
      <c r="Q60" s="37"/>
    </row>
    <row r="61" spans="1:29" ht="48" x14ac:dyDescent="0.2">
      <c r="A61" s="6">
        <v>55</v>
      </c>
      <c r="B61" s="6">
        <v>2406</v>
      </c>
      <c r="C61" s="6" t="s">
        <v>109</v>
      </c>
      <c r="D61" s="6"/>
      <c r="E61" s="20" t="s">
        <v>88</v>
      </c>
      <c r="F61" s="20">
        <v>120</v>
      </c>
      <c r="G61" s="17">
        <v>2</v>
      </c>
      <c r="H61" s="13">
        <v>870</v>
      </c>
      <c r="I61" s="10"/>
      <c r="J61" s="10"/>
      <c r="K61" s="10"/>
      <c r="L61" s="6" t="s">
        <v>105</v>
      </c>
      <c r="M61" s="6" t="s">
        <v>106</v>
      </c>
      <c r="N61" s="11">
        <v>1</v>
      </c>
      <c r="O61" s="6" t="s">
        <v>107</v>
      </c>
      <c r="Q61" s="37"/>
    </row>
    <row r="62" spans="1:29" ht="48" x14ac:dyDescent="0.2">
      <c r="A62" s="6">
        <v>56</v>
      </c>
      <c r="B62" s="6">
        <v>2406</v>
      </c>
      <c r="C62" s="6" t="s">
        <v>110</v>
      </c>
      <c r="D62" s="6"/>
      <c r="E62" s="20" t="s">
        <v>88</v>
      </c>
      <c r="F62" s="20">
        <v>120</v>
      </c>
      <c r="G62" s="17">
        <v>2</v>
      </c>
      <c r="H62" s="13">
        <v>870</v>
      </c>
      <c r="I62" s="10"/>
      <c r="J62" s="10"/>
      <c r="K62" s="10"/>
      <c r="L62" s="6" t="s">
        <v>105</v>
      </c>
      <c r="M62" s="6" t="s">
        <v>106</v>
      </c>
      <c r="N62" s="11">
        <v>1</v>
      </c>
      <c r="O62" s="6" t="s">
        <v>107</v>
      </c>
      <c r="Q62" s="37"/>
    </row>
    <row r="63" spans="1:29" ht="48" x14ac:dyDescent="0.2">
      <c r="A63" s="6">
        <v>57</v>
      </c>
      <c r="B63" s="6" t="s">
        <v>111</v>
      </c>
      <c r="C63" s="6" t="s">
        <v>112</v>
      </c>
      <c r="D63" s="6"/>
      <c r="E63" s="20" t="s">
        <v>88</v>
      </c>
      <c r="F63" s="20">
        <v>150</v>
      </c>
      <c r="G63" s="17">
        <v>3</v>
      </c>
      <c r="H63" s="13">
        <v>23000</v>
      </c>
      <c r="I63" s="10"/>
      <c r="J63" s="10"/>
      <c r="K63" s="10"/>
      <c r="L63" s="6" t="s">
        <v>105</v>
      </c>
      <c r="M63" s="6" t="s">
        <v>106</v>
      </c>
      <c r="N63" s="11">
        <v>1</v>
      </c>
      <c r="O63" s="6" t="s">
        <v>107</v>
      </c>
      <c r="Q63" s="37"/>
    </row>
    <row r="64" spans="1:29" ht="48" x14ac:dyDescent="0.2">
      <c r="A64" s="6">
        <v>58</v>
      </c>
      <c r="B64" s="6" t="s">
        <v>114</v>
      </c>
      <c r="C64" s="6" t="s">
        <v>115</v>
      </c>
      <c r="D64" s="6"/>
      <c r="E64" s="20" t="s">
        <v>88</v>
      </c>
      <c r="F64" s="20">
        <v>120</v>
      </c>
      <c r="G64" s="17">
        <v>2</v>
      </c>
      <c r="H64" s="13">
        <v>2240</v>
      </c>
      <c r="I64" s="10"/>
      <c r="J64" s="10"/>
      <c r="K64" s="10"/>
      <c r="L64" s="6" t="s">
        <v>105</v>
      </c>
      <c r="M64" s="6" t="s">
        <v>106</v>
      </c>
      <c r="N64" s="11">
        <v>1</v>
      </c>
      <c r="O64" s="6" t="s">
        <v>107</v>
      </c>
      <c r="Q64" s="37"/>
    </row>
    <row r="65" spans="1:20" ht="48" x14ac:dyDescent="0.2">
      <c r="A65" s="6">
        <v>59</v>
      </c>
      <c r="B65" s="6">
        <v>5419</v>
      </c>
      <c r="C65" s="6" t="s">
        <v>117</v>
      </c>
      <c r="D65" s="6"/>
      <c r="E65" s="20" t="s">
        <v>88</v>
      </c>
      <c r="F65" s="20">
        <v>60</v>
      </c>
      <c r="G65" s="17">
        <v>1</v>
      </c>
      <c r="H65" s="13">
        <v>3280</v>
      </c>
      <c r="I65" s="10"/>
      <c r="J65" s="10"/>
      <c r="K65" s="10"/>
      <c r="L65" s="6" t="s">
        <v>105</v>
      </c>
      <c r="M65" s="6" t="s">
        <v>106</v>
      </c>
      <c r="N65" s="11">
        <v>1</v>
      </c>
      <c r="O65" s="6" t="s">
        <v>107</v>
      </c>
      <c r="Q65" s="37"/>
    </row>
    <row r="66" spans="1:20" ht="48" x14ac:dyDescent="0.2">
      <c r="A66" s="6">
        <v>60</v>
      </c>
      <c r="B66" s="6">
        <v>7427</v>
      </c>
      <c r="C66" s="6" t="s">
        <v>119</v>
      </c>
      <c r="D66" s="6"/>
      <c r="E66" s="20" t="s">
        <v>88</v>
      </c>
      <c r="F66" s="20">
        <v>60</v>
      </c>
      <c r="G66" s="17">
        <v>1</v>
      </c>
      <c r="H66" s="13">
        <v>127500</v>
      </c>
      <c r="I66" s="10"/>
      <c r="J66" s="10"/>
      <c r="K66" s="10"/>
      <c r="L66" s="6" t="s">
        <v>105</v>
      </c>
      <c r="M66" s="6" t="s">
        <v>106</v>
      </c>
      <c r="N66" s="11">
        <v>1</v>
      </c>
      <c r="O66" s="6" t="s">
        <v>107</v>
      </c>
      <c r="Q66" s="37"/>
    </row>
    <row r="67" spans="1:20" ht="48" x14ac:dyDescent="0.2">
      <c r="A67" s="6">
        <v>61</v>
      </c>
      <c r="B67" s="6" t="s">
        <v>120</v>
      </c>
      <c r="C67" s="6" t="s">
        <v>121</v>
      </c>
      <c r="D67" s="6"/>
      <c r="E67" s="20" t="s">
        <v>88</v>
      </c>
      <c r="F67" s="20">
        <v>60</v>
      </c>
      <c r="G67" s="17">
        <v>1</v>
      </c>
      <c r="H67" s="13">
        <v>427100</v>
      </c>
      <c r="I67" s="10"/>
      <c r="J67" s="10"/>
      <c r="K67" s="10"/>
      <c r="L67" s="6" t="s">
        <v>105</v>
      </c>
      <c r="M67" s="6" t="s">
        <v>106</v>
      </c>
      <c r="N67" s="11">
        <v>1</v>
      </c>
      <c r="O67" s="6" t="s">
        <v>107</v>
      </c>
      <c r="Q67" s="37"/>
    </row>
    <row r="68" spans="1:20" ht="48" x14ac:dyDescent="0.2">
      <c r="A68" s="6">
        <v>62</v>
      </c>
      <c r="B68" s="6">
        <v>8491</v>
      </c>
      <c r="C68" s="6" t="s">
        <v>122</v>
      </c>
      <c r="D68" s="6">
        <v>3</v>
      </c>
      <c r="E68" s="20">
        <v>2426</v>
      </c>
      <c r="F68" s="20">
        <v>365</v>
      </c>
      <c r="G68" s="17">
        <v>9</v>
      </c>
      <c r="H68" s="13">
        <v>31676000</v>
      </c>
      <c r="I68" s="10">
        <f t="shared" ref="I68:I71" si="3">ROUND(H68*1.035,-2)</f>
        <v>32784700</v>
      </c>
      <c r="J68" s="10">
        <f t="shared" ref="J68:J71" si="4">ROUND(H68*1.05,-2)</f>
        <v>33259800</v>
      </c>
      <c r="K68" s="10">
        <f t="shared" ref="K68:K71" si="5">ROUND(H68*1.3,-2)</f>
        <v>41178800</v>
      </c>
      <c r="L68" s="6" t="s">
        <v>105</v>
      </c>
      <c r="M68" s="6" t="s">
        <v>106</v>
      </c>
      <c r="N68" s="11">
        <v>2</v>
      </c>
      <c r="O68" s="6" t="s">
        <v>32</v>
      </c>
      <c r="Q68" s="37"/>
    </row>
    <row r="69" spans="1:20" ht="48" x14ac:dyDescent="0.2">
      <c r="A69" s="6">
        <v>63</v>
      </c>
      <c r="B69" s="6">
        <v>9517</v>
      </c>
      <c r="C69" s="6" t="s">
        <v>123</v>
      </c>
      <c r="D69" s="6">
        <v>1</v>
      </c>
      <c r="E69" s="20" t="s">
        <v>88</v>
      </c>
      <c r="F69" s="20">
        <v>150</v>
      </c>
      <c r="G69" s="17">
        <v>3</v>
      </c>
      <c r="H69" s="13">
        <v>4915500</v>
      </c>
      <c r="I69" s="10">
        <f t="shared" si="3"/>
        <v>5087500</v>
      </c>
      <c r="J69" s="10">
        <f t="shared" si="4"/>
        <v>5161300</v>
      </c>
      <c r="K69" s="10">
        <f t="shared" si="5"/>
        <v>6390200</v>
      </c>
      <c r="L69" s="6" t="s">
        <v>105</v>
      </c>
      <c r="M69" s="6" t="s">
        <v>106</v>
      </c>
      <c r="N69" s="11">
        <v>1</v>
      </c>
      <c r="O69" s="6" t="s">
        <v>107</v>
      </c>
      <c r="Q69" s="37"/>
    </row>
    <row r="70" spans="1:20" ht="48" x14ac:dyDescent="0.2">
      <c r="A70" s="6">
        <v>64</v>
      </c>
      <c r="B70" s="6">
        <v>9543</v>
      </c>
      <c r="C70" s="6" t="s">
        <v>124</v>
      </c>
      <c r="D70" s="6">
        <v>2</v>
      </c>
      <c r="E70" s="20">
        <v>450</v>
      </c>
      <c r="F70" s="20">
        <v>300</v>
      </c>
      <c r="G70" s="17">
        <v>6</v>
      </c>
      <c r="H70" s="13">
        <v>8413000</v>
      </c>
      <c r="I70" s="10">
        <f t="shared" si="3"/>
        <v>8707500</v>
      </c>
      <c r="J70" s="10">
        <f t="shared" si="4"/>
        <v>8833700</v>
      </c>
      <c r="K70" s="10">
        <f t="shared" si="5"/>
        <v>10936900</v>
      </c>
      <c r="L70" s="6" t="s">
        <v>105</v>
      </c>
      <c r="M70" s="6" t="s">
        <v>106</v>
      </c>
      <c r="N70" s="11">
        <v>1</v>
      </c>
      <c r="O70" s="6" t="s">
        <v>32</v>
      </c>
      <c r="Q70" s="37"/>
    </row>
    <row r="71" spans="1:20" ht="48" x14ac:dyDescent="0.2">
      <c r="A71" s="6">
        <v>65</v>
      </c>
      <c r="B71" s="6">
        <v>10628</v>
      </c>
      <c r="C71" s="6" t="s">
        <v>125</v>
      </c>
      <c r="D71" s="6">
        <v>4</v>
      </c>
      <c r="E71" s="20">
        <v>2710</v>
      </c>
      <c r="F71" s="20">
        <v>360</v>
      </c>
      <c r="G71" s="17">
        <v>8</v>
      </c>
      <c r="H71" s="13">
        <v>38279800</v>
      </c>
      <c r="I71" s="10">
        <f t="shared" si="3"/>
        <v>39619600</v>
      </c>
      <c r="J71" s="10">
        <f t="shared" si="4"/>
        <v>40193800</v>
      </c>
      <c r="K71" s="10">
        <f t="shared" si="5"/>
        <v>49763700</v>
      </c>
      <c r="L71" s="6" t="s">
        <v>105</v>
      </c>
      <c r="M71" s="6" t="s">
        <v>106</v>
      </c>
      <c r="N71" s="11">
        <v>2</v>
      </c>
      <c r="O71" s="6" t="s">
        <v>32</v>
      </c>
      <c r="Q71" s="37"/>
    </row>
    <row r="72" spans="1:20" ht="48" x14ac:dyDescent="0.2">
      <c r="A72" s="6">
        <v>66</v>
      </c>
      <c r="B72" s="6">
        <v>10920</v>
      </c>
      <c r="C72" s="6" t="s">
        <v>126</v>
      </c>
      <c r="D72" s="6">
        <v>1</v>
      </c>
      <c r="E72" s="20">
        <v>330</v>
      </c>
      <c r="F72" s="17">
        <v>120</v>
      </c>
      <c r="G72" s="17">
        <v>3</v>
      </c>
      <c r="H72" s="13">
        <v>2798200</v>
      </c>
      <c r="I72" s="10"/>
      <c r="J72" s="10"/>
      <c r="K72" s="10"/>
      <c r="L72" s="6" t="s">
        <v>105</v>
      </c>
      <c r="M72" s="6" t="s">
        <v>106</v>
      </c>
      <c r="N72" s="11">
        <v>1</v>
      </c>
      <c r="O72" s="6" t="s">
        <v>107</v>
      </c>
      <c r="Q72" s="37"/>
    </row>
    <row r="73" spans="1:20" ht="48" x14ac:dyDescent="0.2">
      <c r="A73" s="6">
        <v>67</v>
      </c>
      <c r="B73" s="6">
        <v>10964</v>
      </c>
      <c r="C73" s="6" t="s">
        <v>127</v>
      </c>
      <c r="D73" s="6">
        <v>5</v>
      </c>
      <c r="E73" s="20">
        <v>7326</v>
      </c>
      <c r="F73" s="20">
        <v>730</v>
      </c>
      <c r="G73" s="17">
        <v>17</v>
      </c>
      <c r="H73" s="13">
        <v>88371500</v>
      </c>
      <c r="I73" s="10">
        <f t="shared" ref="I73:I74" si="6">ROUND(H73*1.035,-2)</f>
        <v>91464500</v>
      </c>
      <c r="J73" s="10">
        <f t="shared" ref="J73:J91" si="7">ROUND(H73*1.05,-2)</f>
        <v>92790100</v>
      </c>
      <c r="K73" s="10">
        <f t="shared" ref="K73:K91" si="8">ROUND(H73*1.3,-2)</f>
        <v>114883000</v>
      </c>
      <c r="L73" s="6" t="s">
        <v>105</v>
      </c>
      <c r="M73" s="6" t="s">
        <v>106</v>
      </c>
      <c r="N73" s="11">
        <v>3</v>
      </c>
      <c r="O73" s="6" t="s">
        <v>32</v>
      </c>
      <c r="Q73" s="37"/>
    </row>
    <row r="74" spans="1:20" ht="48" x14ac:dyDescent="0.2">
      <c r="A74" s="6">
        <v>68</v>
      </c>
      <c r="B74" s="6" t="s">
        <v>128</v>
      </c>
      <c r="C74" s="6" t="s">
        <v>129</v>
      </c>
      <c r="D74" s="6">
        <v>8</v>
      </c>
      <c r="E74" s="20">
        <v>11964</v>
      </c>
      <c r="F74" s="20">
        <v>850</v>
      </c>
      <c r="G74" s="17">
        <v>20</v>
      </c>
      <c r="H74" s="13">
        <v>121250100</v>
      </c>
      <c r="I74" s="10">
        <f t="shared" si="6"/>
        <v>125493900</v>
      </c>
      <c r="J74" s="10">
        <f t="shared" si="7"/>
        <v>127312600</v>
      </c>
      <c r="K74" s="10">
        <f t="shared" si="8"/>
        <v>157625100</v>
      </c>
      <c r="L74" s="6" t="s">
        <v>105</v>
      </c>
      <c r="M74" s="6" t="s">
        <v>106</v>
      </c>
      <c r="N74" s="11">
        <v>3</v>
      </c>
      <c r="O74" s="6" t="s">
        <v>32</v>
      </c>
      <c r="Q74" s="37"/>
    </row>
    <row r="75" spans="1:20" ht="48" x14ac:dyDescent="0.2">
      <c r="A75" s="6">
        <v>69</v>
      </c>
      <c r="B75" s="6" t="s">
        <v>130</v>
      </c>
      <c r="C75" s="6" t="s">
        <v>131</v>
      </c>
      <c r="D75" s="6">
        <v>0</v>
      </c>
      <c r="E75" s="17">
        <v>622</v>
      </c>
      <c r="F75" s="17">
        <v>30</v>
      </c>
      <c r="G75" s="17">
        <v>1</v>
      </c>
      <c r="H75" s="13">
        <v>3457300</v>
      </c>
      <c r="I75" s="10"/>
      <c r="J75" s="10">
        <f t="shared" si="7"/>
        <v>3630200</v>
      </c>
      <c r="K75" s="10">
        <f t="shared" si="8"/>
        <v>4494500</v>
      </c>
      <c r="L75" s="6" t="s">
        <v>105</v>
      </c>
      <c r="M75" s="6" t="s">
        <v>106</v>
      </c>
      <c r="N75" s="11">
        <v>1</v>
      </c>
      <c r="O75" s="6" t="s">
        <v>107</v>
      </c>
      <c r="Q75" s="43"/>
    </row>
    <row r="76" spans="1:20" ht="48" x14ac:dyDescent="0.2">
      <c r="A76" s="6">
        <v>70</v>
      </c>
      <c r="B76" s="6" t="s">
        <v>132</v>
      </c>
      <c r="C76" s="6" t="s">
        <v>133</v>
      </c>
      <c r="D76" s="6">
        <v>0</v>
      </c>
      <c r="E76" s="17" t="s">
        <v>88</v>
      </c>
      <c r="F76" s="17">
        <v>20</v>
      </c>
      <c r="G76" s="17">
        <v>1</v>
      </c>
      <c r="H76" s="13">
        <v>110400</v>
      </c>
      <c r="I76" s="10"/>
      <c r="J76" s="10">
        <f t="shared" si="7"/>
        <v>115900</v>
      </c>
      <c r="K76" s="10">
        <f t="shared" si="8"/>
        <v>143500</v>
      </c>
      <c r="L76" s="6" t="s">
        <v>105</v>
      </c>
      <c r="M76" s="6" t="s">
        <v>106</v>
      </c>
      <c r="N76" s="11">
        <v>1</v>
      </c>
      <c r="O76" s="6" t="s">
        <v>107</v>
      </c>
      <c r="Q76" s="43"/>
      <c r="T76" s="41"/>
    </row>
    <row r="77" spans="1:20" ht="48" x14ac:dyDescent="0.2">
      <c r="A77" s="6">
        <v>71</v>
      </c>
      <c r="B77" s="6" t="s">
        <v>134</v>
      </c>
      <c r="C77" s="6" t="s">
        <v>135</v>
      </c>
      <c r="D77" s="6">
        <v>0</v>
      </c>
      <c r="E77" s="17">
        <v>657</v>
      </c>
      <c r="F77" s="17">
        <v>20</v>
      </c>
      <c r="G77" s="17">
        <v>1</v>
      </c>
      <c r="H77" s="13">
        <v>1000000</v>
      </c>
      <c r="I77" s="10"/>
      <c r="J77" s="10">
        <f t="shared" si="7"/>
        <v>1050000</v>
      </c>
      <c r="K77" s="10">
        <f t="shared" si="8"/>
        <v>1300000</v>
      </c>
      <c r="L77" s="6" t="s">
        <v>105</v>
      </c>
      <c r="M77" s="6" t="s">
        <v>106</v>
      </c>
      <c r="N77" s="11">
        <v>1</v>
      </c>
      <c r="O77" s="6" t="s">
        <v>107</v>
      </c>
      <c r="Q77" s="43"/>
    </row>
    <row r="78" spans="1:20" ht="48" x14ac:dyDescent="0.2">
      <c r="A78" s="6">
        <v>72</v>
      </c>
      <c r="B78" s="6" t="s">
        <v>136</v>
      </c>
      <c r="C78" s="6" t="s">
        <v>137</v>
      </c>
      <c r="D78" s="6">
        <v>0</v>
      </c>
      <c r="E78" s="17">
        <v>622</v>
      </c>
      <c r="F78" s="17">
        <v>45</v>
      </c>
      <c r="G78" s="17">
        <v>1</v>
      </c>
      <c r="H78" s="13">
        <v>7371100</v>
      </c>
      <c r="I78" s="10"/>
      <c r="J78" s="10">
        <f t="shared" si="7"/>
        <v>7739700</v>
      </c>
      <c r="K78" s="10">
        <f t="shared" si="8"/>
        <v>9582400</v>
      </c>
      <c r="L78" s="6" t="s">
        <v>105</v>
      </c>
      <c r="M78" s="6" t="s">
        <v>106</v>
      </c>
      <c r="N78" s="11">
        <v>1</v>
      </c>
      <c r="O78" s="6" t="s">
        <v>107</v>
      </c>
      <c r="Q78" s="43"/>
    </row>
    <row r="79" spans="1:20" ht="48" x14ac:dyDescent="0.2">
      <c r="A79" s="6">
        <v>73</v>
      </c>
      <c r="B79" s="6" t="s">
        <v>138</v>
      </c>
      <c r="C79" s="6" t="s">
        <v>137</v>
      </c>
      <c r="D79" s="6">
        <v>0</v>
      </c>
      <c r="E79" s="17">
        <v>284</v>
      </c>
      <c r="F79" s="17">
        <v>45</v>
      </c>
      <c r="G79" s="17">
        <v>1</v>
      </c>
      <c r="H79" s="13">
        <v>3985100</v>
      </c>
      <c r="I79" s="10"/>
      <c r="J79" s="10">
        <f t="shared" si="7"/>
        <v>4184400</v>
      </c>
      <c r="K79" s="10">
        <f t="shared" si="8"/>
        <v>5180600</v>
      </c>
      <c r="L79" s="6" t="s">
        <v>105</v>
      </c>
      <c r="M79" s="6" t="s">
        <v>106</v>
      </c>
      <c r="N79" s="11">
        <v>1</v>
      </c>
      <c r="O79" s="6" t="s">
        <v>107</v>
      </c>
      <c r="Q79" s="43"/>
    </row>
    <row r="80" spans="1:20" ht="48" x14ac:dyDescent="0.2">
      <c r="A80" s="6">
        <v>74</v>
      </c>
      <c r="B80" s="6" t="s">
        <v>139</v>
      </c>
      <c r="C80" s="6" t="s">
        <v>140</v>
      </c>
      <c r="D80" s="6">
        <v>0</v>
      </c>
      <c r="E80" s="17">
        <v>284</v>
      </c>
      <c r="F80" s="17">
        <v>45</v>
      </c>
      <c r="G80" s="17">
        <v>1</v>
      </c>
      <c r="H80" s="13">
        <v>1601400</v>
      </c>
      <c r="I80" s="10"/>
      <c r="J80" s="10">
        <f t="shared" si="7"/>
        <v>1681500</v>
      </c>
      <c r="K80" s="10">
        <f t="shared" si="8"/>
        <v>2081800</v>
      </c>
      <c r="L80" s="6" t="s">
        <v>105</v>
      </c>
      <c r="M80" s="6" t="s">
        <v>106</v>
      </c>
      <c r="N80" s="11">
        <v>1</v>
      </c>
      <c r="O80" s="6" t="s">
        <v>107</v>
      </c>
      <c r="Q80" s="43"/>
      <c r="T80" s="41"/>
    </row>
    <row r="81" spans="1:29" ht="72" x14ac:dyDescent="0.2">
      <c r="A81" s="6">
        <v>75</v>
      </c>
      <c r="B81" s="6" t="s">
        <v>141</v>
      </c>
      <c r="C81" s="6" t="s">
        <v>142</v>
      </c>
      <c r="D81" s="6">
        <v>0</v>
      </c>
      <c r="E81" s="17">
        <v>284</v>
      </c>
      <c r="F81" s="17">
        <v>30</v>
      </c>
      <c r="G81" s="17">
        <v>1</v>
      </c>
      <c r="H81" s="13">
        <v>1012100</v>
      </c>
      <c r="I81" s="10"/>
      <c r="J81" s="10">
        <f t="shared" si="7"/>
        <v>1062700</v>
      </c>
      <c r="K81" s="10">
        <f t="shared" si="8"/>
        <v>1315700</v>
      </c>
      <c r="L81" s="6" t="s">
        <v>105</v>
      </c>
      <c r="M81" s="6" t="s">
        <v>106</v>
      </c>
      <c r="N81" s="11">
        <v>1</v>
      </c>
      <c r="O81" s="6" t="s">
        <v>107</v>
      </c>
      <c r="Q81" s="43"/>
    </row>
    <row r="82" spans="1:29" ht="48" x14ac:dyDescent="0.2">
      <c r="A82" s="6">
        <v>76</v>
      </c>
      <c r="B82" s="6" t="s">
        <v>143</v>
      </c>
      <c r="C82" s="6" t="s">
        <v>131</v>
      </c>
      <c r="D82" s="6">
        <v>0</v>
      </c>
      <c r="E82" s="17"/>
      <c r="F82" s="17">
        <v>30</v>
      </c>
      <c r="G82" s="17">
        <v>1</v>
      </c>
      <c r="H82" s="13">
        <v>2042500</v>
      </c>
      <c r="I82" s="10"/>
      <c r="J82" s="10">
        <f t="shared" si="7"/>
        <v>2144600</v>
      </c>
      <c r="K82" s="10">
        <f t="shared" si="8"/>
        <v>2655300</v>
      </c>
      <c r="L82" s="6" t="s">
        <v>105</v>
      </c>
      <c r="M82" s="6" t="s">
        <v>106</v>
      </c>
      <c r="N82" s="11">
        <v>1</v>
      </c>
      <c r="O82" s="6" t="s">
        <v>107</v>
      </c>
      <c r="Q82" s="43"/>
    </row>
    <row r="83" spans="1:29" ht="72" x14ac:dyDescent="0.2">
      <c r="A83" s="6">
        <v>77</v>
      </c>
      <c r="B83" s="6" t="s">
        <v>144</v>
      </c>
      <c r="C83" s="6" t="s">
        <v>142</v>
      </c>
      <c r="D83" s="6">
        <v>0</v>
      </c>
      <c r="E83" s="17">
        <v>24</v>
      </c>
      <c r="F83" s="17">
        <v>30</v>
      </c>
      <c r="G83" s="17">
        <v>1</v>
      </c>
      <c r="H83" s="13">
        <v>791800</v>
      </c>
      <c r="I83" s="10"/>
      <c r="J83" s="10">
        <f t="shared" si="7"/>
        <v>831400</v>
      </c>
      <c r="K83" s="10">
        <f t="shared" si="8"/>
        <v>1029300</v>
      </c>
      <c r="L83" s="6" t="s">
        <v>105</v>
      </c>
      <c r="M83" s="6" t="s">
        <v>106</v>
      </c>
      <c r="N83" s="11">
        <v>1</v>
      </c>
      <c r="O83" s="6" t="s">
        <v>107</v>
      </c>
      <c r="Q83" s="43"/>
    </row>
    <row r="84" spans="1:29" ht="48" x14ac:dyDescent="0.2">
      <c r="A84" s="6">
        <v>78</v>
      </c>
      <c r="B84" s="6" t="s">
        <v>145</v>
      </c>
      <c r="C84" s="6" t="s">
        <v>146</v>
      </c>
      <c r="D84" s="6">
        <v>0</v>
      </c>
      <c r="E84" s="17" t="s">
        <v>88</v>
      </c>
      <c r="F84" s="17">
        <v>45</v>
      </c>
      <c r="G84" s="17">
        <v>1</v>
      </c>
      <c r="H84" s="13">
        <v>8512200</v>
      </c>
      <c r="I84" s="10"/>
      <c r="J84" s="10">
        <f t="shared" si="7"/>
        <v>8937800</v>
      </c>
      <c r="K84" s="10">
        <f t="shared" si="8"/>
        <v>11065900</v>
      </c>
      <c r="L84" s="6" t="s">
        <v>105</v>
      </c>
      <c r="M84" s="6" t="s">
        <v>106</v>
      </c>
      <c r="N84" s="11">
        <v>1</v>
      </c>
      <c r="O84" s="6" t="s">
        <v>107</v>
      </c>
      <c r="Q84" s="43"/>
    </row>
    <row r="85" spans="1:29" ht="48" x14ac:dyDescent="0.2">
      <c r="A85" s="6">
        <v>79</v>
      </c>
      <c r="B85" s="6" t="s">
        <v>147</v>
      </c>
      <c r="C85" s="6" t="s">
        <v>148</v>
      </c>
      <c r="D85" s="6">
        <v>0</v>
      </c>
      <c r="E85" s="17" t="s">
        <v>88</v>
      </c>
      <c r="F85" s="17">
        <v>45</v>
      </c>
      <c r="G85" s="17">
        <v>1</v>
      </c>
      <c r="H85" s="13">
        <v>1600000</v>
      </c>
      <c r="I85" s="10"/>
      <c r="J85" s="10">
        <f t="shared" si="7"/>
        <v>1680000</v>
      </c>
      <c r="K85" s="10">
        <f t="shared" si="8"/>
        <v>2080000</v>
      </c>
      <c r="L85" s="6" t="s">
        <v>105</v>
      </c>
      <c r="M85" s="6" t="s">
        <v>106</v>
      </c>
      <c r="N85" s="11">
        <v>1</v>
      </c>
      <c r="O85" s="6" t="s">
        <v>107</v>
      </c>
      <c r="Q85" s="43"/>
    </row>
    <row r="86" spans="1:29" ht="48" x14ac:dyDescent="0.2">
      <c r="A86" s="6">
        <v>80</v>
      </c>
      <c r="B86" s="6" t="s">
        <v>149</v>
      </c>
      <c r="C86" s="6" t="s">
        <v>150</v>
      </c>
      <c r="D86" s="6">
        <v>0</v>
      </c>
      <c r="E86" s="17" t="s">
        <v>88</v>
      </c>
      <c r="F86" s="17">
        <v>45</v>
      </c>
      <c r="G86" s="17">
        <v>1</v>
      </c>
      <c r="H86" s="13">
        <v>283000</v>
      </c>
      <c r="I86" s="10"/>
      <c r="J86" s="10">
        <f t="shared" si="7"/>
        <v>297200</v>
      </c>
      <c r="K86" s="10">
        <f t="shared" si="8"/>
        <v>367900</v>
      </c>
      <c r="L86" s="6" t="s">
        <v>105</v>
      </c>
      <c r="M86" s="6" t="s">
        <v>106</v>
      </c>
      <c r="N86" s="11">
        <v>1</v>
      </c>
      <c r="O86" s="6" t="s">
        <v>107</v>
      </c>
      <c r="Q86" s="43"/>
    </row>
    <row r="87" spans="1:29" ht="48" x14ac:dyDescent="0.2">
      <c r="A87" s="6">
        <v>81</v>
      </c>
      <c r="B87" s="6" t="s">
        <v>151</v>
      </c>
      <c r="C87" s="6" t="s">
        <v>152</v>
      </c>
      <c r="D87" s="6">
        <v>0</v>
      </c>
      <c r="E87" s="17" t="s">
        <v>88</v>
      </c>
      <c r="F87" s="17">
        <v>45</v>
      </c>
      <c r="G87" s="17">
        <v>1</v>
      </c>
      <c r="H87" s="13">
        <v>87000</v>
      </c>
      <c r="I87" s="10"/>
      <c r="J87" s="10">
        <f t="shared" si="7"/>
        <v>91400</v>
      </c>
      <c r="K87" s="10">
        <f t="shared" si="8"/>
        <v>113100</v>
      </c>
      <c r="L87" s="6" t="s">
        <v>105</v>
      </c>
      <c r="M87" s="6" t="s">
        <v>106</v>
      </c>
      <c r="N87" s="11">
        <v>1</v>
      </c>
      <c r="O87" s="6" t="s">
        <v>107</v>
      </c>
      <c r="Q87" s="43"/>
    </row>
    <row r="88" spans="1:29" ht="48" x14ac:dyDescent="0.2">
      <c r="A88" s="6">
        <v>82</v>
      </c>
      <c r="B88" s="6" t="s">
        <v>153</v>
      </c>
      <c r="C88" s="6" t="s">
        <v>154</v>
      </c>
      <c r="D88" s="6">
        <v>0</v>
      </c>
      <c r="E88" s="17"/>
      <c r="F88" s="17">
        <v>90</v>
      </c>
      <c r="G88" s="17">
        <v>2</v>
      </c>
      <c r="H88" s="13">
        <v>4306600</v>
      </c>
      <c r="I88" s="10"/>
      <c r="J88" s="10">
        <f t="shared" si="7"/>
        <v>4521900</v>
      </c>
      <c r="K88" s="10">
        <f t="shared" si="8"/>
        <v>5598600</v>
      </c>
      <c r="L88" s="6" t="s">
        <v>105</v>
      </c>
      <c r="M88" s="6" t="s">
        <v>106</v>
      </c>
      <c r="N88" s="11">
        <v>1</v>
      </c>
      <c r="O88" s="6" t="s">
        <v>107</v>
      </c>
      <c r="Q88" s="43"/>
    </row>
    <row r="89" spans="1:29" ht="48" x14ac:dyDescent="0.2">
      <c r="A89" s="6">
        <v>83</v>
      </c>
      <c r="B89" s="6" t="s">
        <v>155</v>
      </c>
      <c r="C89" s="6" t="s">
        <v>156</v>
      </c>
      <c r="D89" s="6">
        <v>0</v>
      </c>
      <c r="E89" s="17"/>
      <c r="F89" s="17">
        <v>90</v>
      </c>
      <c r="G89" s="17">
        <v>2</v>
      </c>
      <c r="H89" s="13">
        <v>4299500</v>
      </c>
      <c r="I89" s="10"/>
      <c r="J89" s="10">
        <f t="shared" si="7"/>
        <v>4514500</v>
      </c>
      <c r="K89" s="10">
        <f t="shared" si="8"/>
        <v>5589400</v>
      </c>
      <c r="L89" s="6" t="s">
        <v>105</v>
      </c>
      <c r="M89" s="6" t="s">
        <v>106</v>
      </c>
      <c r="N89" s="11">
        <v>1</v>
      </c>
      <c r="O89" s="6" t="s">
        <v>107</v>
      </c>
      <c r="Q89" s="43"/>
    </row>
    <row r="90" spans="1:29" ht="48" x14ac:dyDescent="0.2">
      <c r="A90" s="6">
        <v>84</v>
      </c>
      <c r="B90" s="6" t="s">
        <v>191</v>
      </c>
      <c r="C90" s="6" t="s">
        <v>157</v>
      </c>
      <c r="D90" s="6">
        <v>0</v>
      </c>
      <c r="E90" s="17"/>
      <c r="F90" s="17">
        <v>90</v>
      </c>
      <c r="G90" s="17">
        <v>2</v>
      </c>
      <c r="H90" s="13">
        <v>2921100</v>
      </c>
      <c r="I90" s="10"/>
      <c r="J90" s="10">
        <f t="shared" si="7"/>
        <v>3067200</v>
      </c>
      <c r="K90" s="10">
        <f t="shared" si="8"/>
        <v>3797400</v>
      </c>
      <c r="L90" s="6" t="s">
        <v>105</v>
      </c>
      <c r="M90" s="6" t="s">
        <v>106</v>
      </c>
      <c r="N90" s="11">
        <v>1</v>
      </c>
      <c r="O90" s="6" t="s">
        <v>107</v>
      </c>
      <c r="Q90" s="43"/>
    </row>
    <row r="91" spans="1:29" ht="73.900000000000006" customHeight="1" x14ac:dyDescent="0.2">
      <c r="A91" s="6">
        <v>85</v>
      </c>
      <c r="B91" s="6" t="s">
        <v>192</v>
      </c>
      <c r="C91" s="6" t="s">
        <v>158</v>
      </c>
      <c r="D91" s="6">
        <v>0</v>
      </c>
      <c r="E91" s="17"/>
      <c r="F91" s="17">
        <v>90</v>
      </c>
      <c r="G91" s="17">
        <v>2</v>
      </c>
      <c r="H91" s="13">
        <v>3731200</v>
      </c>
      <c r="I91" s="10"/>
      <c r="J91" s="10">
        <f t="shared" si="7"/>
        <v>3917800</v>
      </c>
      <c r="K91" s="10">
        <f t="shared" si="8"/>
        <v>4850600</v>
      </c>
      <c r="L91" s="6" t="s">
        <v>105</v>
      </c>
      <c r="M91" s="6" t="s">
        <v>106</v>
      </c>
      <c r="N91" s="11">
        <v>1</v>
      </c>
      <c r="O91" s="6" t="s">
        <v>107</v>
      </c>
      <c r="Q91" s="43"/>
    </row>
    <row r="92" spans="1:29" ht="48" x14ac:dyDescent="0.2">
      <c r="A92" s="6">
        <v>86</v>
      </c>
      <c r="B92" s="6">
        <v>10227</v>
      </c>
      <c r="C92" s="6" t="s">
        <v>159</v>
      </c>
      <c r="D92" s="6">
        <v>3</v>
      </c>
      <c r="E92" s="17" t="s">
        <v>88</v>
      </c>
      <c r="F92" s="17">
        <v>180</v>
      </c>
      <c r="G92" s="17">
        <v>4</v>
      </c>
      <c r="H92" s="13">
        <v>88265</v>
      </c>
      <c r="I92" s="10"/>
      <c r="J92" s="10"/>
      <c r="K92" s="10"/>
      <c r="L92" s="6" t="s">
        <v>105</v>
      </c>
      <c r="M92" s="6" t="s">
        <v>106</v>
      </c>
      <c r="N92" s="11">
        <v>1</v>
      </c>
      <c r="O92" s="6" t="s">
        <v>107</v>
      </c>
      <c r="Q92" s="42"/>
      <c r="AC92" s="40"/>
    </row>
    <row r="93" spans="1:29" ht="48" x14ac:dyDescent="0.2">
      <c r="A93" s="6">
        <v>87</v>
      </c>
      <c r="B93" s="6">
        <v>10696</v>
      </c>
      <c r="C93" s="6" t="s">
        <v>161</v>
      </c>
      <c r="D93" s="6">
        <v>1</v>
      </c>
      <c r="E93" s="17" t="s">
        <v>88</v>
      </c>
      <c r="F93" s="17">
        <v>90</v>
      </c>
      <c r="G93" s="17">
        <v>2</v>
      </c>
      <c r="H93" s="13">
        <v>334000</v>
      </c>
      <c r="I93" s="10"/>
      <c r="J93" s="10"/>
      <c r="K93" s="10"/>
      <c r="L93" s="6" t="s">
        <v>105</v>
      </c>
      <c r="M93" s="6" t="s">
        <v>106</v>
      </c>
      <c r="N93" s="11">
        <v>1</v>
      </c>
      <c r="O93" s="6" t="s">
        <v>107</v>
      </c>
      <c r="Q93" s="42"/>
      <c r="AC93" s="40"/>
    </row>
    <row r="94" spans="1:29" ht="48" x14ac:dyDescent="0.2">
      <c r="A94" s="6">
        <v>88</v>
      </c>
      <c r="B94" s="6">
        <v>10768</v>
      </c>
      <c r="C94" s="6" t="s">
        <v>162</v>
      </c>
      <c r="D94" s="6">
        <v>1</v>
      </c>
      <c r="E94" s="22">
        <v>144</v>
      </c>
      <c r="F94" s="22">
        <v>140</v>
      </c>
      <c r="G94" s="22">
        <v>3</v>
      </c>
      <c r="H94" s="13">
        <v>2164100</v>
      </c>
      <c r="I94" s="10">
        <f t="shared" ref="I94:I115" si="9">ROUND(H94*1.035,-2)</f>
        <v>2239800</v>
      </c>
      <c r="J94" s="10">
        <f t="shared" ref="J94:J115" si="10">ROUND(H94*1.05,-2)</f>
        <v>2272300</v>
      </c>
      <c r="K94" s="10">
        <f t="shared" ref="K94:K115" si="11">ROUND(H94*1.3,-2)</f>
        <v>2813300</v>
      </c>
      <c r="L94" s="6" t="s">
        <v>105</v>
      </c>
      <c r="M94" s="6" t="s">
        <v>106</v>
      </c>
      <c r="N94" s="11">
        <v>1</v>
      </c>
      <c r="O94" s="6" t="s">
        <v>32</v>
      </c>
      <c r="Q94" s="42"/>
      <c r="AC94" s="40"/>
    </row>
    <row r="95" spans="1:29" ht="48" x14ac:dyDescent="0.2">
      <c r="A95" s="6">
        <v>89</v>
      </c>
      <c r="B95" s="6">
        <v>10769</v>
      </c>
      <c r="C95" s="6" t="s">
        <v>163</v>
      </c>
      <c r="D95" s="6">
        <v>1</v>
      </c>
      <c r="E95" s="22">
        <v>238</v>
      </c>
      <c r="F95" s="22">
        <v>140</v>
      </c>
      <c r="G95" s="22">
        <v>3</v>
      </c>
      <c r="H95" s="13">
        <v>3009800</v>
      </c>
      <c r="I95" s="10">
        <f t="shared" si="9"/>
        <v>3115100</v>
      </c>
      <c r="J95" s="10">
        <f t="shared" si="10"/>
        <v>3160300</v>
      </c>
      <c r="K95" s="10">
        <f t="shared" si="11"/>
        <v>3912700</v>
      </c>
      <c r="L95" s="6" t="s">
        <v>105</v>
      </c>
      <c r="M95" s="6" t="s">
        <v>106</v>
      </c>
      <c r="N95" s="11">
        <v>1</v>
      </c>
      <c r="O95" s="6" t="s">
        <v>32</v>
      </c>
      <c r="Q95" s="42"/>
      <c r="AC95" s="40"/>
    </row>
    <row r="96" spans="1:29" ht="48" x14ac:dyDescent="0.2">
      <c r="A96" s="6">
        <v>90</v>
      </c>
      <c r="B96" s="6" t="s">
        <v>164</v>
      </c>
      <c r="C96" s="6" t="s">
        <v>165</v>
      </c>
      <c r="D96" s="6">
        <v>1</v>
      </c>
      <c r="E96" s="22">
        <v>128</v>
      </c>
      <c r="F96" s="22">
        <v>180</v>
      </c>
      <c r="G96" s="22">
        <v>4</v>
      </c>
      <c r="H96" s="13">
        <v>3341900</v>
      </c>
      <c r="I96" s="10">
        <f t="shared" si="9"/>
        <v>3458900</v>
      </c>
      <c r="J96" s="10">
        <f t="shared" si="10"/>
        <v>3509000</v>
      </c>
      <c r="K96" s="10">
        <f t="shared" si="11"/>
        <v>4344500</v>
      </c>
      <c r="L96" s="6" t="s">
        <v>105</v>
      </c>
      <c r="M96" s="6" t="s">
        <v>106</v>
      </c>
      <c r="N96" s="11">
        <v>1</v>
      </c>
      <c r="O96" s="6" t="s">
        <v>32</v>
      </c>
      <c r="Q96" s="42"/>
      <c r="AC96" s="40"/>
    </row>
    <row r="97" spans="1:29" ht="48" x14ac:dyDescent="0.2">
      <c r="A97" s="6">
        <v>91</v>
      </c>
      <c r="B97" s="6" t="s">
        <v>166</v>
      </c>
      <c r="C97" s="6" t="s">
        <v>167</v>
      </c>
      <c r="D97" s="6">
        <v>1</v>
      </c>
      <c r="E97" s="22">
        <v>96</v>
      </c>
      <c r="F97" s="22">
        <v>150</v>
      </c>
      <c r="G97" s="22">
        <v>4</v>
      </c>
      <c r="H97" s="13">
        <v>3045900</v>
      </c>
      <c r="I97" s="10">
        <f t="shared" si="9"/>
        <v>3152500</v>
      </c>
      <c r="J97" s="10">
        <f t="shared" si="10"/>
        <v>3198200</v>
      </c>
      <c r="K97" s="10">
        <f t="shared" si="11"/>
        <v>3959700</v>
      </c>
      <c r="L97" s="6" t="s">
        <v>105</v>
      </c>
      <c r="M97" s="6" t="s">
        <v>106</v>
      </c>
      <c r="N97" s="11">
        <v>1</v>
      </c>
      <c r="O97" s="6" t="s">
        <v>32</v>
      </c>
      <c r="Q97" s="42"/>
      <c r="AC97" s="40"/>
    </row>
    <row r="98" spans="1:29" ht="48" x14ac:dyDescent="0.2">
      <c r="A98" s="6">
        <v>92</v>
      </c>
      <c r="B98" s="6">
        <v>10995</v>
      </c>
      <c r="C98" s="6" t="s">
        <v>168</v>
      </c>
      <c r="D98" s="6">
        <v>3</v>
      </c>
      <c r="E98" s="22">
        <v>2569</v>
      </c>
      <c r="F98" s="22">
        <v>470</v>
      </c>
      <c r="G98" s="22">
        <v>14</v>
      </c>
      <c r="H98" s="13">
        <v>40588300</v>
      </c>
      <c r="I98" s="10">
        <f t="shared" si="9"/>
        <v>42008900</v>
      </c>
      <c r="J98" s="10">
        <f t="shared" si="10"/>
        <v>42617700</v>
      </c>
      <c r="K98" s="10">
        <f t="shared" si="11"/>
        <v>52764800</v>
      </c>
      <c r="L98" s="6" t="s">
        <v>105</v>
      </c>
      <c r="M98" s="6" t="s">
        <v>106</v>
      </c>
      <c r="N98" s="11">
        <v>2</v>
      </c>
      <c r="O98" s="6" t="s">
        <v>32</v>
      </c>
      <c r="Q98" s="42"/>
    </row>
    <row r="99" spans="1:29" ht="48" x14ac:dyDescent="0.2">
      <c r="A99" s="6">
        <v>93</v>
      </c>
      <c r="B99" s="6">
        <v>9565</v>
      </c>
      <c r="C99" s="6" t="s">
        <v>169</v>
      </c>
      <c r="D99" s="23">
        <v>1</v>
      </c>
      <c r="E99" s="12">
        <v>170</v>
      </c>
      <c r="F99" s="8">
        <v>180</v>
      </c>
      <c r="G99" s="8">
        <v>4</v>
      </c>
      <c r="H99" s="14">
        <v>2529300</v>
      </c>
      <c r="I99" s="10">
        <f t="shared" si="9"/>
        <v>2617800</v>
      </c>
      <c r="J99" s="10">
        <f t="shared" si="10"/>
        <v>2655800</v>
      </c>
      <c r="K99" s="10">
        <f t="shared" si="11"/>
        <v>3288100</v>
      </c>
      <c r="L99" s="18" t="s">
        <v>170</v>
      </c>
      <c r="M99" s="6" t="s">
        <v>171</v>
      </c>
      <c r="N99" s="11">
        <v>1</v>
      </c>
      <c r="O99" s="6" t="s">
        <v>32</v>
      </c>
      <c r="Q99" s="34"/>
    </row>
    <row r="100" spans="1:29" ht="48" x14ac:dyDescent="0.2">
      <c r="A100" s="6">
        <v>94</v>
      </c>
      <c r="B100" s="6">
        <v>9636</v>
      </c>
      <c r="C100" s="6" t="s">
        <v>172</v>
      </c>
      <c r="D100" s="23">
        <v>2</v>
      </c>
      <c r="E100" s="12">
        <v>855</v>
      </c>
      <c r="F100" s="8">
        <v>360</v>
      </c>
      <c r="G100" s="8">
        <v>7</v>
      </c>
      <c r="H100" s="14">
        <v>11296000</v>
      </c>
      <c r="I100" s="10">
        <f t="shared" si="9"/>
        <v>11691400</v>
      </c>
      <c r="J100" s="10">
        <f t="shared" si="10"/>
        <v>11860800</v>
      </c>
      <c r="K100" s="10">
        <f t="shared" si="11"/>
        <v>14684800</v>
      </c>
      <c r="L100" s="18" t="s">
        <v>170</v>
      </c>
      <c r="M100" s="6" t="s">
        <v>171</v>
      </c>
      <c r="N100" s="11">
        <v>2</v>
      </c>
      <c r="O100" s="6" t="s">
        <v>32</v>
      </c>
      <c r="Q100" s="34"/>
    </row>
    <row r="101" spans="1:29" ht="48" x14ac:dyDescent="0.2">
      <c r="A101" s="6">
        <v>95</v>
      </c>
      <c r="B101" s="6">
        <v>9638</v>
      </c>
      <c r="C101" s="6" t="s">
        <v>173</v>
      </c>
      <c r="D101" s="23">
        <v>2</v>
      </c>
      <c r="E101" s="12">
        <v>773</v>
      </c>
      <c r="F101" s="8">
        <v>360</v>
      </c>
      <c r="G101" s="8">
        <v>7</v>
      </c>
      <c r="H101" s="14">
        <v>13347600</v>
      </c>
      <c r="I101" s="10">
        <f t="shared" si="9"/>
        <v>13814800</v>
      </c>
      <c r="J101" s="10">
        <f t="shared" si="10"/>
        <v>14015000</v>
      </c>
      <c r="K101" s="10">
        <f t="shared" si="11"/>
        <v>17351900</v>
      </c>
      <c r="L101" s="18" t="s">
        <v>170</v>
      </c>
      <c r="M101" s="6" t="s">
        <v>171</v>
      </c>
      <c r="N101" s="11">
        <v>2</v>
      </c>
      <c r="O101" s="6" t="s">
        <v>32</v>
      </c>
      <c r="Q101" s="34"/>
    </row>
    <row r="102" spans="1:29" ht="48" x14ac:dyDescent="0.2">
      <c r="A102" s="6">
        <v>96</v>
      </c>
      <c r="B102" s="6">
        <v>10410</v>
      </c>
      <c r="C102" s="6" t="s">
        <v>174</v>
      </c>
      <c r="D102" s="23">
        <v>1</v>
      </c>
      <c r="E102" s="12">
        <v>743</v>
      </c>
      <c r="F102" s="8">
        <v>390</v>
      </c>
      <c r="G102" s="8">
        <v>9</v>
      </c>
      <c r="H102" s="14">
        <v>15657900</v>
      </c>
      <c r="I102" s="10">
        <f t="shared" si="9"/>
        <v>16205900</v>
      </c>
      <c r="J102" s="10">
        <f t="shared" si="10"/>
        <v>16440800</v>
      </c>
      <c r="K102" s="10">
        <f t="shared" si="11"/>
        <v>20355300</v>
      </c>
      <c r="L102" s="18" t="s">
        <v>170</v>
      </c>
      <c r="M102" s="6" t="s">
        <v>171</v>
      </c>
      <c r="N102" s="11">
        <v>2</v>
      </c>
      <c r="O102" s="6" t="s">
        <v>32</v>
      </c>
      <c r="Q102" s="34"/>
    </row>
    <row r="103" spans="1:29" ht="48" x14ac:dyDescent="0.2">
      <c r="A103" s="6">
        <v>97</v>
      </c>
      <c r="B103" s="6">
        <v>10763</v>
      </c>
      <c r="C103" s="6" t="s">
        <v>175</v>
      </c>
      <c r="D103" s="23">
        <v>3</v>
      </c>
      <c r="E103" s="7">
        <v>652</v>
      </c>
      <c r="F103" s="7">
        <v>360</v>
      </c>
      <c r="G103" s="8">
        <v>8</v>
      </c>
      <c r="H103" s="14">
        <v>11874100</v>
      </c>
      <c r="I103" s="10">
        <f t="shared" si="9"/>
        <v>12289700</v>
      </c>
      <c r="J103" s="10">
        <f t="shared" si="10"/>
        <v>12467800</v>
      </c>
      <c r="K103" s="10">
        <f t="shared" si="11"/>
        <v>15436300</v>
      </c>
      <c r="L103" s="18" t="s">
        <v>170</v>
      </c>
      <c r="M103" s="6" t="s">
        <v>171</v>
      </c>
      <c r="N103" s="11">
        <v>2</v>
      </c>
      <c r="O103" s="6" t="s">
        <v>32</v>
      </c>
      <c r="Q103" s="34"/>
    </row>
    <row r="104" spans="1:29" ht="48" x14ac:dyDescent="0.2">
      <c r="A104" s="6">
        <v>98</v>
      </c>
      <c r="B104" s="6">
        <v>10830</v>
      </c>
      <c r="C104" s="6" t="s">
        <v>176</v>
      </c>
      <c r="D104" s="23">
        <v>1</v>
      </c>
      <c r="E104" s="12">
        <v>72</v>
      </c>
      <c r="F104" s="8">
        <v>180</v>
      </c>
      <c r="G104" s="8">
        <v>4</v>
      </c>
      <c r="H104" s="14">
        <v>1663900</v>
      </c>
      <c r="I104" s="10">
        <f t="shared" si="9"/>
        <v>1722100</v>
      </c>
      <c r="J104" s="10">
        <f t="shared" si="10"/>
        <v>1747100</v>
      </c>
      <c r="K104" s="10">
        <f t="shared" si="11"/>
        <v>2163100</v>
      </c>
      <c r="L104" s="18" t="s">
        <v>170</v>
      </c>
      <c r="M104" s="6" t="s">
        <v>171</v>
      </c>
      <c r="N104" s="11">
        <v>1</v>
      </c>
      <c r="O104" s="6" t="s">
        <v>32</v>
      </c>
      <c r="Q104" s="34"/>
    </row>
    <row r="105" spans="1:29" ht="48" x14ac:dyDescent="0.2">
      <c r="A105" s="6">
        <v>99</v>
      </c>
      <c r="B105" s="6">
        <v>10831</v>
      </c>
      <c r="C105" s="6" t="s">
        <v>177</v>
      </c>
      <c r="D105" s="23">
        <v>1</v>
      </c>
      <c r="E105" s="12">
        <v>72</v>
      </c>
      <c r="F105" s="8">
        <v>180</v>
      </c>
      <c r="G105" s="8">
        <v>4</v>
      </c>
      <c r="H105" s="14">
        <v>1558600</v>
      </c>
      <c r="I105" s="10">
        <f t="shared" si="9"/>
        <v>1613200</v>
      </c>
      <c r="J105" s="10">
        <f t="shared" si="10"/>
        <v>1636500</v>
      </c>
      <c r="K105" s="10">
        <f t="shared" si="11"/>
        <v>2026200</v>
      </c>
      <c r="L105" s="18" t="s">
        <v>170</v>
      </c>
      <c r="M105" s="6" t="s">
        <v>171</v>
      </c>
      <c r="N105" s="11">
        <v>1</v>
      </c>
      <c r="O105" s="6" t="s">
        <v>32</v>
      </c>
      <c r="Q105" s="34"/>
    </row>
    <row r="106" spans="1:29" ht="48" x14ac:dyDescent="0.2">
      <c r="A106" s="6">
        <v>100</v>
      </c>
      <c r="B106" s="6">
        <v>10841</v>
      </c>
      <c r="C106" s="6" t="s">
        <v>190</v>
      </c>
      <c r="D106" s="6">
        <v>2</v>
      </c>
      <c r="E106" s="15">
        <v>1410</v>
      </c>
      <c r="F106" s="15">
        <v>450</v>
      </c>
      <c r="G106" s="16">
        <v>9</v>
      </c>
      <c r="H106" s="14">
        <v>25005600</v>
      </c>
      <c r="I106" s="10">
        <f t="shared" si="9"/>
        <v>25880800</v>
      </c>
      <c r="J106" s="10">
        <f t="shared" si="10"/>
        <v>26255900</v>
      </c>
      <c r="K106" s="10">
        <f t="shared" si="11"/>
        <v>32507300</v>
      </c>
      <c r="L106" s="18" t="s">
        <v>170</v>
      </c>
      <c r="M106" s="6" t="s">
        <v>171</v>
      </c>
      <c r="N106" s="11">
        <v>2</v>
      </c>
      <c r="O106" s="6" t="s">
        <v>32</v>
      </c>
      <c r="Q106" s="34"/>
    </row>
    <row r="107" spans="1:29" ht="48" x14ac:dyDescent="0.2">
      <c r="A107" s="6">
        <v>101</v>
      </c>
      <c r="B107" s="6">
        <v>10847</v>
      </c>
      <c r="C107" s="6" t="s">
        <v>178</v>
      </c>
      <c r="D107" s="23">
        <v>4</v>
      </c>
      <c r="E107" s="12">
        <v>2170</v>
      </c>
      <c r="F107" s="7">
        <v>365</v>
      </c>
      <c r="G107" s="8">
        <v>12</v>
      </c>
      <c r="H107" s="9">
        <v>44882000</v>
      </c>
      <c r="I107" s="10">
        <f t="shared" si="9"/>
        <v>46452900</v>
      </c>
      <c r="J107" s="10">
        <f t="shared" si="10"/>
        <v>47126100</v>
      </c>
      <c r="K107" s="10">
        <f t="shared" si="11"/>
        <v>58346600</v>
      </c>
      <c r="L107" s="18" t="s">
        <v>170</v>
      </c>
      <c r="M107" s="6" t="s">
        <v>171</v>
      </c>
      <c r="N107" s="11">
        <v>2</v>
      </c>
      <c r="O107" s="6" t="s">
        <v>32</v>
      </c>
      <c r="Q107" s="34"/>
    </row>
    <row r="108" spans="1:29" ht="48" x14ac:dyDescent="0.2">
      <c r="A108" s="6">
        <v>102</v>
      </c>
      <c r="B108" s="6">
        <v>11007</v>
      </c>
      <c r="C108" s="6" t="s">
        <v>179</v>
      </c>
      <c r="D108" s="23">
        <v>2</v>
      </c>
      <c r="E108" s="12">
        <v>1000</v>
      </c>
      <c r="F108" s="7">
        <v>280</v>
      </c>
      <c r="G108" s="8">
        <v>6</v>
      </c>
      <c r="H108" s="9">
        <v>27803300</v>
      </c>
      <c r="I108" s="10">
        <f t="shared" si="9"/>
        <v>28776400</v>
      </c>
      <c r="J108" s="10">
        <f t="shared" si="10"/>
        <v>29193500</v>
      </c>
      <c r="K108" s="10">
        <f t="shared" si="11"/>
        <v>36144300</v>
      </c>
      <c r="L108" s="18" t="s">
        <v>170</v>
      </c>
      <c r="M108" s="6" t="s">
        <v>171</v>
      </c>
      <c r="N108" s="11">
        <v>1</v>
      </c>
      <c r="O108" s="6" t="s">
        <v>32</v>
      </c>
      <c r="Q108" s="34"/>
    </row>
    <row r="109" spans="1:29" ht="48" x14ac:dyDescent="0.2">
      <c r="A109" s="6">
        <v>103</v>
      </c>
      <c r="B109" s="6">
        <v>11028</v>
      </c>
      <c r="C109" s="6" t="s">
        <v>180</v>
      </c>
      <c r="D109" s="23">
        <v>1</v>
      </c>
      <c r="E109" s="12">
        <v>80</v>
      </c>
      <c r="F109" s="8">
        <v>120</v>
      </c>
      <c r="G109" s="8">
        <v>3</v>
      </c>
      <c r="H109" s="14">
        <v>983500</v>
      </c>
      <c r="I109" s="10">
        <f t="shared" si="9"/>
        <v>1017900</v>
      </c>
      <c r="J109" s="10">
        <f t="shared" si="10"/>
        <v>1032700</v>
      </c>
      <c r="K109" s="10">
        <f t="shared" si="11"/>
        <v>1278600</v>
      </c>
      <c r="L109" s="18" t="s">
        <v>170</v>
      </c>
      <c r="M109" s="6" t="s">
        <v>171</v>
      </c>
      <c r="N109" s="11">
        <v>1</v>
      </c>
      <c r="O109" s="6" t="s">
        <v>32</v>
      </c>
      <c r="Q109" s="34"/>
    </row>
    <row r="110" spans="1:29" ht="48" x14ac:dyDescent="0.2">
      <c r="A110" s="6">
        <v>104</v>
      </c>
      <c r="B110" s="6">
        <v>11044</v>
      </c>
      <c r="C110" s="6" t="s">
        <v>181</v>
      </c>
      <c r="D110" s="23">
        <v>2</v>
      </c>
      <c r="E110" s="12">
        <v>2952</v>
      </c>
      <c r="F110" s="8">
        <v>550</v>
      </c>
      <c r="G110" s="8">
        <v>14</v>
      </c>
      <c r="H110" s="14">
        <v>51995300</v>
      </c>
      <c r="I110" s="10">
        <f t="shared" si="9"/>
        <v>53815100</v>
      </c>
      <c r="J110" s="10">
        <f t="shared" si="10"/>
        <v>54595100</v>
      </c>
      <c r="K110" s="10">
        <f t="shared" si="11"/>
        <v>67593900</v>
      </c>
      <c r="L110" s="18" t="s">
        <v>170</v>
      </c>
      <c r="M110" s="6" t="s">
        <v>171</v>
      </c>
      <c r="N110" s="11">
        <v>2</v>
      </c>
      <c r="O110" s="6" t="s">
        <v>32</v>
      </c>
      <c r="Q110" s="34"/>
    </row>
    <row r="111" spans="1:29" ht="48" x14ac:dyDescent="0.2">
      <c r="A111" s="6">
        <v>105</v>
      </c>
      <c r="B111" s="6">
        <v>11045</v>
      </c>
      <c r="C111" s="6" t="s">
        <v>189</v>
      </c>
      <c r="D111" s="23">
        <v>1</v>
      </c>
      <c r="E111" s="8">
        <v>514</v>
      </c>
      <c r="F111" s="8">
        <v>240</v>
      </c>
      <c r="G111" s="8">
        <v>6</v>
      </c>
      <c r="H111" s="14">
        <v>12620600</v>
      </c>
      <c r="I111" s="10">
        <f t="shared" si="9"/>
        <v>13062300</v>
      </c>
      <c r="J111" s="10">
        <f t="shared" si="10"/>
        <v>13251600</v>
      </c>
      <c r="K111" s="10">
        <f t="shared" si="11"/>
        <v>16406800</v>
      </c>
      <c r="L111" s="18" t="s">
        <v>170</v>
      </c>
      <c r="M111" s="6" t="s">
        <v>171</v>
      </c>
      <c r="N111" s="11">
        <v>1</v>
      </c>
      <c r="O111" s="6" t="s">
        <v>32</v>
      </c>
      <c r="Q111" s="34"/>
    </row>
    <row r="112" spans="1:29" ht="48" x14ac:dyDescent="0.2">
      <c r="A112" s="6">
        <v>106</v>
      </c>
      <c r="B112" s="6">
        <v>11046</v>
      </c>
      <c r="C112" s="6" t="s">
        <v>182</v>
      </c>
      <c r="D112" s="23">
        <v>1</v>
      </c>
      <c r="E112" s="8">
        <v>240</v>
      </c>
      <c r="F112" s="8">
        <v>210</v>
      </c>
      <c r="G112" s="8">
        <v>6</v>
      </c>
      <c r="H112" s="14">
        <v>7136300</v>
      </c>
      <c r="I112" s="10">
        <f t="shared" si="9"/>
        <v>7386100</v>
      </c>
      <c r="J112" s="10">
        <f t="shared" si="10"/>
        <v>7493100</v>
      </c>
      <c r="K112" s="10">
        <f t="shared" si="11"/>
        <v>9277200</v>
      </c>
      <c r="L112" s="18" t="s">
        <v>170</v>
      </c>
      <c r="M112" s="6" t="s">
        <v>171</v>
      </c>
      <c r="N112" s="11">
        <v>1</v>
      </c>
      <c r="O112" s="6" t="s">
        <v>32</v>
      </c>
      <c r="Q112" s="34"/>
    </row>
    <row r="113" spans="1:17" ht="48" x14ac:dyDescent="0.2">
      <c r="A113" s="6">
        <v>107</v>
      </c>
      <c r="B113" s="6">
        <v>11047</v>
      </c>
      <c r="C113" s="6" t="s">
        <v>183</v>
      </c>
      <c r="D113" s="6">
        <v>2</v>
      </c>
      <c r="E113" s="15">
        <v>520</v>
      </c>
      <c r="F113" s="16">
        <v>240</v>
      </c>
      <c r="G113" s="16">
        <v>6</v>
      </c>
      <c r="H113" s="14">
        <v>4810200</v>
      </c>
      <c r="I113" s="10">
        <f t="shared" si="9"/>
        <v>4978600</v>
      </c>
      <c r="J113" s="10">
        <f t="shared" si="10"/>
        <v>5050700</v>
      </c>
      <c r="K113" s="10">
        <f t="shared" si="11"/>
        <v>6253300</v>
      </c>
      <c r="L113" s="18" t="s">
        <v>170</v>
      </c>
      <c r="M113" s="6" t="s">
        <v>171</v>
      </c>
      <c r="N113" s="11">
        <v>1</v>
      </c>
      <c r="O113" s="6" t="s">
        <v>32</v>
      </c>
      <c r="Q113" s="34"/>
    </row>
    <row r="114" spans="1:17" ht="48" x14ac:dyDescent="0.2">
      <c r="A114" s="6">
        <v>108</v>
      </c>
      <c r="B114" s="6">
        <v>10846</v>
      </c>
      <c r="C114" s="6" t="s">
        <v>184</v>
      </c>
      <c r="D114" s="23">
        <v>3</v>
      </c>
      <c r="E114" s="12">
        <v>1653</v>
      </c>
      <c r="F114" s="8">
        <v>360</v>
      </c>
      <c r="G114" s="8">
        <v>11</v>
      </c>
      <c r="H114" s="14">
        <v>36465000</v>
      </c>
      <c r="I114" s="10">
        <f t="shared" si="9"/>
        <v>37741300</v>
      </c>
      <c r="J114" s="10">
        <f t="shared" si="10"/>
        <v>38288300</v>
      </c>
      <c r="K114" s="10">
        <f t="shared" si="11"/>
        <v>47404500</v>
      </c>
      <c r="L114" s="18" t="s">
        <v>170</v>
      </c>
      <c r="M114" s="6" t="s">
        <v>171</v>
      </c>
      <c r="N114" s="11">
        <v>2</v>
      </c>
      <c r="O114" s="6" t="s">
        <v>32</v>
      </c>
      <c r="Q114" s="34"/>
    </row>
    <row r="115" spans="1:17" ht="48" x14ac:dyDescent="0.2">
      <c r="A115" s="46"/>
      <c r="B115" s="46" t="s">
        <v>196</v>
      </c>
      <c r="C115" s="46" t="s">
        <v>195</v>
      </c>
      <c r="D115" s="6">
        <v>2</v>
      </c>
      <c r="E115" s="6">
        <v>285</v>
      </c>
      <c r="F115" s="20">
        <v>300</v>
      </c>
      <c r="G115" s="20">
        <v>6</v>
      </c>
      <c r="H115" s="47">
        <v>5807800</v>
      </c>
      <c r="I115" s="48">
        <f t="shared" si="9"/>
        <v>6011100</v>
      </c>
      <c r="J115" s="48">
        <f t="shared" si="10"/>
        <v>6098200</v>
      </c>
      <c r="K115" s="48">
        <f t="shared" si="11"/>
        <v>7550100</v>
      </c>
      <c r="L115" s="6" t="s">
        <v>105</v>
      </c>
      <c r="M115" s="6" t="s">
        <v>106</v>
      </c>
      <c r="N115" s="11">
        <v>1</v>
      </c>
      <c r="O115" s="6" t="s">
        <v>32</v>
      </c>
    </row>
  </sheetData>
  <autoFilter ref="A4:AY115"/>
  <pageMargins left="0.7" right="0.7" top="0.75" bottom="0.75" header="0.3" footer="0.3"/>
  <pageSetup paperSize="9" scale="35" fitToHeight="0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CFF"/>
    <pageSetUpPr fitToPage="1"/>
  </sheetPr>
  <dimension ref="A1:Z10"/>
  <sheetViews>
    <sheetView zoomScale="85" zoomScaleNormal="85" workbookViewId="0">
      <pane xSplit="3" ySplit="3" topLeftCell="D7" activePane="bottomRight" state="frozen"/>
      <selection activeCell="O75" sqref="O75"/>
      <selection pane="topRight" activeCell="O75" sqref="O75"/>
      <selection pane="bottomLeft" activeCell="O75" sqref="O75"/>
      <selection pane="bottomRight" activeCell="D8" sqref="D8"/>
    </sheetView>
  </sheetViews>
  <sheetFormatPr defaultRowHeight="14.25" x14ac:dyDescent="0.2"/>
  <cols>
    <col min="1" max="1" width="6" customWidth="1"/>
    <col min="2" max="2" width="9.125" customWidth="1"/>
    <col min="3" max="3" width="29.125" hidden="1" customWidth="1"/>
    <col min="4" max="4" width="29.5" customWidth="1"/>
    <col min="5" max="5" width="18.25" hidden="1" customWidth="1"/>
    <col min="6" max="6" width="12.125" hidden="1" customWidth="1"/>
    <col min="7" max="7" width="8.75" hidden="1" customWidth="1"/>
    <col min="8" max="8" width="11.75" hidden="1" customWidth="1"/>
    <col min="9" max="9" width="109.625" hidden="1" customWidth="1"/>
    <col min="10" max="10" width="9.875" customWidth="1"/>
    <col min="11" max="11" width="11" customWidth="1"/>
    <col min="12" max="12" width="8.625" customWidth="1"/>
    <col min="13" max="13" width="15" customWidth="1"/>
    <col min="14" max="16" width="18.875" customWidth="1"/>
    <col min="17" max="17" width="10.125" customWidth="1"/>
    <col min="18" max="18" width="20.875" customWidth="1"/>
    <col min="19" max="19" width="10.625" customWidth="1"/>
    <col min="20" max="20" width="22.875" customWidth="1"/>
    <col min="21" max="21" width="18.5" customWidth="1"/>
    <col min="22" max="23" width="12.125" customWidth="1"/>
    <col min="24" max="25" width="13.875" customWidth="1"/>
    <col min="26" max="26" width="21.125" customWidth="1"/>
  </cols>
  <sheetData>
    <row r="1" spans="1:26" ht="37.5" x14ac:dyDescent="0.75">
      <c r="B1" s="1" t="s">
        <v>185</v>
      </c>
      <c r="C1" s="24"/>
      <c r="D1" s="24"/>
      <c r="E1" s="24"/>
      <c r="G1" s="25"/>
      <c r="H1" s="25"/>
      <c r="I1" s="26"/>
      <c r="J1" s="26"/>
    </row>
    <row r="2" spans="1:26" ht="51" customHeight="1" x14ac:dyDescent="0.75">
      <c r="B2" s="27" t="s">
        <v>186</v>
      </c>
      <c r="D2" s="3"/>
      <c r="F2" s="3"/>
      <c r="J2" s="3"/>
      <c r="N2" s="28"/>
      <c r="O2" s="29"/>
      <c r="P2" s="30"/>
    </row>
    <row r="3" spans="1:26" ht="72" x14ac:dyDescent="0.2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5" t="s">
        <v>15</v>
      </c>
      <c r="O3" s="5" t="s">
        <v>16</v>
      </c>
      <c r="P3" s="5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</row>
    <row r="4" spans="1:26" ht="72" x14ac:dyDescent="0.2">
      <c r="A4" s="6">
        <v>1</v>
      </c>
      <c r="B4" s="6">
        <v>2406</v>
      </c>
      <c r="C4" s="6" t="s">
        <v>101</v>
      </c>
      <c r="D4" s="6" t="s">
        <v>101</v>
      </c>
      <c r="E4" s="6" t="s">
        <v>102</v>
      </c>
      <c r="F4" s="6"/>
      <c r="G4" s="6">
        <v>1</v>
      </c>
      <c r="H4" s="6"/>
      <c r="I4" s="6" t="s">
        <v>103</v>
      </c>
      <c r="J4" s="20" t="s">
        <v>88</v>
      </c>
      <c r="K4" s="20">
        <v>120</v>
      </c>
      <c r="L4" s="17">
        <v>2</v>
      </c>
      <c r="M4" s="13">
        <v>870</v>
      </c>
      <c r="N4" s="10"/>
      <c r="O4" s="10"/>
      <c r="P4" s="10"/>
      <c r="Q4" s="6" t="s">
        <v>88</v>
      </c>
      <c r="R4" s="6" t="s">
        <v>88</v>
      </c>
      <c r="S4" s="6" t="s">
        <v>88</v>
      </c>
      <c r="T4" s="21" t="s">
        <v>104</v>
      </c>
      <c r="U4" s="6" t="s">
        <v>105</v>
      </c>
      <c r="V4" s="6" t="s">
        <v>106</v>
      </c>
      <c r="W4" s="6" t="s">
        <v>31</v>
      </c>
      <c r="X4" s="11">
        <v>1</v>
      </c>
      <c r="Y4" s="6" t="s">
        <v>107</v>
      </c>
      <c r="Z4" s="6" t="s">
        <v>108</v>
      </c>
    </row>
    <row r="5" spans="1:26" ht="72" x14ac:dyDescent="0.2">
      <c r="A5" s="6">
        <v>2</v>
      </c>
      <c r="B5" s="6">
        <v>2406</v>
      </c>
      <c r="C5" s="6" t="s">
        <v>109</v>
      </c>
      <c r="D5" s="6" t="s">
        <v>109</v>
      </c>
      <c r="E5" s="6" t="s">
        <v>102</v>
      </c>
      <c r="F5" s="6"/>
      <c r="G5" s="6">
        <v>1</v>
      </c>
      <c r="H5" s="6"/>
      <c r="I5" s="6" t="s">
        <v>103</v>
      </c>
      <c r="J5" s="20" t="s">
        <v>88</v>
      </c>
      <c r="K5" s="20">
        <v>120</v>
      </c>
      <c r="L5" s="17">
        <v>2</v>
      </c>
      <c r="M5" s="13">
        <v>870</v>
      </c>
      <c r="N5" s="10"/>
      <c r="O5" s="10"/>
      <c r="P5" s="10"/>
      <c r="Q5" s="6" t="s">
        <v>88</v>
      </c>
      <c r="R5" s="6" t="s">
        <v>88</v>
      </c>
      <c r="S5" s="6" t="s">
        <v>88</v>
      </c>
      <c r="T5" s="21" t="s">
        <v>104</v>
      </c>
      <c r="U5" s="6" t="s">
        <v>105</v>
      </c>
      <c r="V5" s="6" t="s">
        <v>106</v>
      </c>
      <c r="W5" s="6" t="s">
        <v>31</v>
      </c>
      <c r="X5" s="11">
        <v>1</v>
      </c>
      <c r="Y5" s="6" t="s">
        <v>107</v>
      </c>
      <c r="Z5" s="6" t="s">
        <v>108</v>
      </c>
    </row>
    <row r="6" spans="1:26" ht="72" x14ac:dyDescent="0.2">
      <c r="A6" s="6">
        <v>3</v>
      </c>
      <c r="B6" s="6">
        <v>2406</v>
      </c>
      <c r="C6" s="6" t="s">
        <v>110</v>
      </c>
      <c r="D6" s="6" t="s">
        <v>110</v>
      </c>
      <c r="E6" s="6" t="s">
        <v>102</v>
      </c>
      <c r="F6" s="6"/>
      <c r="G6" s="6">
        <v>1</v>
      </c>
      <c r="H6" s="6"/>
      <c r="I6" s="6" t="s">
        <v>103</v>
      </c>
      <c r="J6" s="20" t="s">
        <v>88</v>
      </c>
      <c r="K6" s="20">
        <v>120</v>
      </c>
      <c r="L6" s="17">
        <v>2</v>
      </c>
      <c r="M6" s="13">
        <v>870</v>
      </c>
      <c r="N6" s="10"/>
      <c r="O6" s="10"/>
      <c r="P6" s="10"/>
      <c r="Q6" s="6" t="s">
        <v>88</v>
      </c>
      <c r="R6" s="6" t="s">
        <v>88</v>
      </c>
      <c r="S6" s="6" t="s">
        <v>88</v>
      </c>
      <c r="T6" s="21" t="s">
        <v>104</v>
      </c>
      <c r="U6" s="6" t="s">
        <v>105</v>
      </c>
      <c r="V6" s="6" t="s">
        <v>106</v>
      </c>
      <c r="W6" s="6" t="s">
        <v>31</v>
      </c>
      <c r="X6" s="11">
        <v>1</v>
      </c>
      <c r="Y6" s="6" t="s">
        <v>107</v>
      </c>
      <c r="Z6" s="6" t="s">
        <v>108</v>
      </c>
    </row>
    <row r="7" spans="1:26" ht="72" x14ac:dyDescent="0.2">
      <c r="A7" s="6">
        <v>4</v>
      </c>
      <c r="B7" s="6" t="s">
        <v>114</v>
      </c>
      <c r="C7" s="6" t="s">
        <v>115</v>
      </c>
      <c r="D7" s="6" t="s">
        <v>115</v>
      </c>
      <c r="E7" s="6" t="s">
        <v>102</v>
      </c>
      <c r="F7" s="6"/>
      <c r="G7" s="6">
        <v>1</v>
      </c>
      <c r="H7" s="6"/>
      <c r="I7" s="6" t="s">
        <v>116</v>
      </c>
      <c r="J7" s="20" t="s">
        <v>88</v>
      </c>
      <c r="K7" s="20">
        <v>120</v>
      </c>
      <c r="L7" s="17">
        <v>2</v>
      </c>
      <c r="M7" s="13">
        <v>2240</v>
      </c>
      <c r="N7" s="10"/>
      <c r="O7" s="10"/>
      <c r="P7" s="10"/>
      <c r="Q7" s="6" t="s">
        <v>88</v>
      </c>
      <c r="R7" s="6" t="s">
        <v>88</v>
      </c>
      <c r="S7" s="6" t="s">
        <v>88</v>
      </c>
      <c r="T7" s="21" t="s">
        <v>104</v>
      </c>
      <c r="U7" s="6" t="s">
        <v>105</v>
      </c>
      <c r="V7" s="6" t="s">
        <v>106</v>
      </c>
      <c r="W7" s="6" t="s">
        <v>31</v>
      </c>
      <c r="X7" s="11">
        <v>1</v>
      </c>
      <c r="Y7" s="6" t="s">
        <v>107</v>
      </c>
      <c r="Z7" s="6" t="s">
        <v>108</v>
      </c>
    </row>
    <row r="8" spans="1:26" ht="72" x14ac:dyDescent="0.2">
      <c r="A8" s="6">
        <v>5</v>
      </c>
      <c r="B8" s="6">
        <v>5419</v>
      </c>
      <c r="C8" s="6" t="s">
        <v>117</v>
      </c>
      <c r="D8" s="6" t="s">
        <v>117</v>
      </c>
      <c r="E8" s="6" t="s">
        <v>102</v>
      </c>
      <c r="F8" s="6"/>
      <c r="G8" s="6">
        <v>1</v>
      </c>
      <c r="H8" s="6"/>
      <c r="I8" s="6" t="s">
        <v>118</v>
      </c>
      <c r="J8" s="20" t="s">
        <v>88</v>
      </c>
      <c r="K8" s="20">
        <v>60</v>
      </c>
      <c r="L8" s="17">
        <v>1</v>
      </c>
      <c r="M8" s="13">
        <v>3280</v>
      </c>
      <c r="N8" s="10"/>
      <c r="O8" s="10"/>
      <c r="P8" s="10"/>
      <c r="Q8" s="6" t="s">
        <v>88</v>
      </c>
      <c r="R8" s="6" t="s">
        <v>88</v>
      </c>
      <c r="S8" s="6" t="s">
        <v>88</v>
      </c>
      <c r="T8" s="21" t="s">
        <v>104</v>
      </c>
      <c r="U8" s="6" t="s">
        <v>105</v>
      </c>
      <c r="V8" s="6" t="s">
        <v>106</v>
      </c>
      <c r="W8" s="6" t="s">
        <v>31</v>
      </c>
      <c r="X8" s="11">
        <v>1</v>
      </c>
      <c r="Y8" s="6" t="s">
        <v>107</v>
      </c>
      <c r="Z8" s="6" t="s">
        <v>108</v>
      </c>
    </row>
    <row r="9" spans="1:26" ht="72" x14ac:dyDescent="0.2">
      <c r="A9" s="6">
        <v>6</v>
      </c>
      <c r="B9" s="6">
        <v>10227</v>
      </c>
      <c r="C9" s="6" t="s">
        <v>159</v>
      </c>
      <c r="D9" s="6" t="s">
        <v>159</v>
      </c>
      <c r="E9" s="6" t="s">
        <v>160</v>
      </c>
      <c r="F9" s="6">
        <v>3</v>
      </c>
      <c r="G9" s="6" t="s">
        <v>88</v>
      </c>
      <c r="H9" s="6" t="s">
        <v>88</v>
      </c>
      <c r="I9" s="6" t="s">
        <v>88</v>
      </c>
      <c r="J9" s="17" t="s">
        <v>88</v>
      </c>
      <c r="K9" s="17">
        <v>180</v>
      </c>
      <c r="L9" s="17">
        <v>4</v>
      </c>
      <c r="M9" s="13">
        <v>88265</v>
      </c>
      <c r="N9" s="10"/>
      <c r="O9" s="10"/>
      <c r="P9" s="10"/>
      <c r="Q9" s="6" t="s">
        <v>88</v>
      </c>
      <c r="R9" s="6" t="s">
        <v>88</v>
      </c>
      <c r="S9" s="6" t="s">
        <v>88</v>
      </c>
      <c r="T9" s="21" t="s">
        <v>187</v>
      </c>
      <c r="U9" s="6" t="s">
        <v>105</v>
      </c>
      <c r="V9" s="6" t="s">
        <v>106</v>
      </c>
      <c r="W9" s="6" t="s">
        <v>31</v>
      </c>
      <c r="X9" s="11">
        <v>1</v>
      </c>
      <c r="Y9" s="6" t="s">
        <v>107</v>
      </c>
      <c r="Z9" s="6" t="s">
        <v>108</v>
      </c>
    </row>
    <row r="10" spans="1:26" ht="72" x14ac:dyDescent="0.2">
      <c r="A10" s="6">
        <v>7</v>
      </c>
      <c r="B10" s="6" t="s">
        <v>111</v>
      </c>
      <c r="C10" s="6" t="s">
        <v>112</v>
      </c>
      <c r="D10" s="6" t="s">
        <v>112</v>
      </c>
      <c r="E10" s="6" t="s">
        <v>102</v>
      </c>
      <c r="F10" s="6"/>
      <c r="G10" s="6"/>
      <c r="H10" s="6"/>
      <c r="I10" s="6" t="s">
        <v>113</v>
      </c>
      <c r="J10" s="20" t="s">
        <v>88</v>
      </c>
      <c r="K10" s="20">
        <v>150</v>
      </c>
      <c r="L10" s="17">
        <v>3</v>
      </c>
      <c r="M10" s="13">
        <v>23000</v>
      </c>
      <c r="N10" s="10"/>
      <c r="O10" s="10"/>
      <c r="P10" s="10"/>
      <c r="Q10" s="6" t="s">
        <v>88</v>
      </c>
      <c r="R10" s="6" t="s">
        <v>88</v>
      </c>
      <c r="S10" s="6" t="s">
        <v>88</v>
      </c>
      <c r="T10" s="21" t="s">
        <v>104</v>
      </c>
      <c r="U10" s="6" t="s">
        <v>105</v>
      </c>
      <c r="V10" s="6" t="s">
        <v>106</v>
      </c>
      <c r="W10" s="6" t="s">
        <v>31</v>
      </c>
      <c r="X10" s="11">
        <v>1</v>
      </c>
      <c r="Y10" s="6" t="s">
        <v>107</v>
      </c>
      <c r="Z10" s="6" t="s">
        <v>108</v>
      </c>
    </row>
  </sheetData>
  <autoFilter ref="A3:Z9"/>
  <pageMargins left="0.31" right="0.24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บัญชีก่อสร้างพร้อมใช้งาน</vt:lpstr>
      <vt:lpstr>บัญชีก่อสร้าง(ต้องคำนวณ)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</dc:creator>
  <cp:lastModifiedBy>HAD</cp:lastModifiedBy>
  <cp:lastPrinted>2022-11-29T02:09:01Z</cp:lastPrinted>
  <dcterms:created xsi:type="dcterms:W3CDTF">2022-10-07T09:55:19Z</dcterms:created>
  <dcterms:modified xsi:type="dcterms:W3CDTF">2023-01-17T07:53:43Z</dcterms:modified>
</cp:coreProperties>
</file>